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anko.Jaroslav\Desktop\"/>
    </mc:Choice>
  </mc:AlternateContent>
  <bookViews>
    <workbookView xWindow="0" yWindow="0" windowWidth="23040" windowHeight="8616"/>
  </bookViews>
  <sheets>
    <sheet name="platby2024" sheetId="1" r:id="rId1"/>
    <sheet name="12dec" sheetId="13" r:id="rId2"/>
    <sheet name="10november" sheetId="12" r:id="rId3"/>
    <sheet name="10oktober" sheetId="11" r:id="rId4"/>
    <sheet name="9september" sheetId="10" r:id="rId5"/>
    <sheet name="8august" sheetId="9" r:id="rId6"/>
    <sheet name="7júl" sheetId="8" r:id="rId7"/>
    <sheet name="6jun" sheetId="7" r:id="rId8"/>
    <sheet name="5maj" sheetId="6" r:id="rId9"/>
    <sheet name="4april" sheetId="5" r:id="rId10"/>
    <sheet name="3marec" sheetId="4" r:id="rId11"/>
    <sheet name="2februar" sheetId="3" r:id="rId12"/>
    <sheet name="januar" sheetId="2" r:id="rId13"/>
  </sheets>
  <definedNames>
    <definedName name="_xlnm._FilterDatabase" localSheetId="3" hidden="1">'10oktober'!$A$1:$D$150</definedName>
    <definedName name="_xlnm._FilterDatabase" localSheetId="9" hidden="1">'4april'!$A$1:$E$194</definedName>
    <definedName name="_xlnm._FilterDatabase" localSheetId="8" hidden="1">'5maj'!$A$1:$D$187</definedName>
    <definedName name="_xlnm._FilterDatabase" localSheetId="6" hidden="1">'7júl'!$A$1:$D$167</definedName>
    <definedName name="_xlnm._FilterDatabase" localSheetId="5" hidden="1">'8august'!$A$1:$D$165</definedName>
    <definedName name="_xlnm._FilterDatabase" localSheetId="4" hidden="1">'9september'!$A$1:$D$156</definedName>
    <definedName name="_xlnm._FilterDatabase" localSheetId="12" hidden="1">januar!$A$1:$D$210</definedName>
    <definedName name="_xlnm._FilterDatabase" localSheetId="0" hidden="1">platby2024!$A$1:$AH$256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7" i="1" l="1"/>
  <c r="AC230" i="1" l="1"/>
  <c r="AC5" i="1"/>
  <c r="AC6" i="1"/>
  <c r="AG256" i="1" l="1"/>
  <c r="AG56" i="1"/>
  <c r="AG255" i="1"/>
  <c r="AG207" i="1"/>
  <c r="AG173" i="1"/>
  <c r="AG253" i="1"/>
  <c r="AG251" i="1"/>
  <c r="AG250" i="1"/>
  <c r="AG249" i="1"/>
  <c r="AG248" i="1"/>
  <c r="AG71" i="1"/>
  <c r="AG70" i="1"/>
  <c r="AG246" i="1"/>
  <c r="AG245" i="1"/>
  <c r="AG244" i="1"/>
  <c r="AG170" i="1"/>
  <c r="AG243" i="1"/>
  <c r="AG220" i="1"/>
  <c r="AG242" i="1"/>
  <c r="AG241" i="1"/>
  <c r="AG240" i="1"/>
  <c r="AG239" i="1"/>
  <c r="AG65" i="1"/>
  <c r="AG238" i="1"/>
  <c r="AG236" i="1"/>
  <c r="AG235" i="1"/>
  <c r="AG232" i="1"/>
  <c r="AG231" i="1"/>
  <c r="AG229" i="1"/>
  <c r="AG227" i="1"/>
  <c r="AG226" i="1"/>
  <c r="AG225" i="1"/>
  <c r="AG223" i="1"/>
  <c r="AG222" i="1"/>
  <c r="AG221" i="1"/>
  <c r="AG219" i="1"/>
  <c r="AG218" i="1"/>
  <c r="AG217" i="1"/>
  <c r="AG216" i="1"/>
  <c r="AG215" i="1"/>
  <c r="AG214" i="1"/>
  <c r="AG213" i="1"/>
  <c r="AG211" i="1"/>
  <c r="AG210" i="1"/>
  <c r="AG209" i="1"/>
  <c r="AG132" i="1"/>
  <c r="AG208" i="1"/>
  <c r="AG206" i="1"/>
  <c r="AG78" i="1"/>
  <c r="AG205" i="1"/>
  <c r="AG204" i="1"/>
  <c r="AG203" i="1"/>
  <c r="AG16" i="1"/>
  <c r="AG202" i="1"/>
  <c r="AG201" i="1"/>
  <c r="AG194" i="1"/>
  <c r="AG200" i="1"/>
  <c r="AG199" i="1"/>
  <c r="AG198" i="1"/>
  <c r="AG108" i="1"/>
  <c r="AG164" i="1"/>
  <c r="AG197" i="1"/>
  <c r="AG224" i="1"/>
  <c r="AG69" i="1"/>
  <c r="AG247" i="1"/>
  <c r="AG37" i="1"/>
  <c r="AG196" i="1"/>
  <c r="AG195" i="1"/>
  <c r="AG193" i="1"/>
  <c r="AG192" i="1"/>
  <c r="AG191" i="1"/>
  <c r="AG190" i="1"/>
  <c r="AG189" i="1"/>
  <c r="AG188" i="1"/>
  <c r="AG187" i="1"/>
  <c r="AG185" i="1"/>
  <c r="AG184" i="1"/>
  <c r="AG159" i="1"/>
  <c r="AG183" i="1"/>
  <c r="AG182" i="1"/>
  <c r="AG181" i="1"/>
  <c r="AG180" i="1"/>
  <c r="AG179" i="1"/>
  <c r="AG178" i="1"/>
  <c r="AG177" i="1"/>
  <c r="AG176" i="1"/>
  <c r="AG175" i="1"/>
  <c r="AG174" i="1"/>
  <c r="AG172" i="1"/>
  <c r="AG169" i="1"/>
  <c r="AG168" i="1"/>
  <c r="AG43" i="1"/>
  <c r="AG254" i="1"/>
  <c r="AG167" i="1"/>
  <c r="AG67" i="1"/>
  <c r="AG166" i="1"/>
  <c r="AG165" i="1"/>
  <c r="AG163" i="1"/>
  <c r="AG162" i="1"/>
  <c r="AG34" i="1"/>
  <c r="AG161" i="1"/>
  <c r="AG237" i="1"/>
  <c r="AG160" i="1"/>
  <c r="AG158" i="1"/>
  <c r="AG157" i="1"/>
  <c r="AG156" i="1"/>
  <c r="AG155" i="1"/>
  <c r="AG154" i="1"/>
  <c r="AG153" i="1"/>
  <c r="AG152" i="1"/>
  <c r="AG150" i="1"/>
  <c r="AG149" i="1"/>
  <c r="AG148" i="1"/>
  <c r="AG147" i="1"/>
  <c r="AG146" i="1"/>
  <c r="AG145" i="1"/>
  <c r="AG143" i="1"/>
  <c r="AG102" i="1"/>
  <c r="AG142" i="1"/>
  <c r="AG141" i="1"/>
  <c r="AG140" i="1"/>
  <c r="AG139" i="1"/>
  <c r="AG186" i="1"/>
  <c r="AG138" i="1"/>
  <c r="AG212" i="1"/>
  <c r="AG137" i="1"/>
  <c r="AG136" i="1"/>
  <c r="AG86" i="1"/>
  <c r="AG135" i="1"/>
  <c r="AG134" i="1"/>
  <c r="AG133" i="1"/>
  <c r="AG230" i="1"/>
  <c r="AG131" i="1"/>
  <c r="AG130" i="1"/>
  <c r="AG76" i="1"/>
  <c r="AG129" i="1"/>
  <c r="AG128" i="1"/>
  <c r="AG127" i="1"/>
  <c r="AG126" i="1"/>
  <c r="AG12" i="1"/>
  <c r="AG125" i="1"/>
  <c r="AG74" i="1"/>
  <c r="AG124" i="1"/>
  <c r="AG123" i="1"/>
  <c r="AG122" i="1"/>
  <c r="AG121" i="1"/>
  <c r="AG11" i="1"/>
  <c r="AG120" i="1"/>
  <c r="AG119" i="1"/>
  <c r="AG118" i="1"/>
  <c r="AG117" i="1"/>
  <c r="AG116" i="1"/>
  <c r="AG115" i="1"/>
  <c r="AG114" i="1"/>
  <c r="AG113" i="1"/>
  <c r="AG4" i="1"/>
  <c r="AG112" i="1"/>
  <c r="AG111" i="1"/>
  <c r="AG110" i="1"/>
  <c r="AG63" i="1"/>
  <c r="AG109" i="1"/>
  <c r="AG107" i="1"/>
  <c r="AG106" i="1"/>
  <c r="AG105" i="1"/>
  <c r="AG66" i="1"/>
  <c r="AG103" i="1"/>
  <c r="AG171" i="1"/>
  <c r="AG101" i="1"/>
  <c r="AG90" i="1"/>
  <c r="AG100" i="1"/>
  <c r="AG99" i="1"/>
  <c r="AG98" i="1"/>
  <c r="AG151" i="1"/>
  <c r="AG252" i="1"/>
  <c r="AG97" i="1"/>
  <c r="AG96" i="1"/>
  <c r="AG95" i="1"/>
  <c r="AG94" i="1"/>
  <c r="AG93" i="1"/>
  <c r="AG91" i="1"/>
  <c r="AG89" i="1"/>
  <c r="AG88" i="1"/>
  <c r="AG87" i="1"/>
  <c r="AG85" i="1"/>
  <c r="AG84" i="1"/>
  <c r="AG83" i="1"/>
  <c r="AG82" i="1"/>
  <c r="AG81" i="1"/>
  <c r="AG80" i="1"/>
  <c r="AG79" i="1"/>
  <c r="AG75" i="1"/>
  <c r="AG73" i="1"/>
  <c r="AG72" i="1"/>
  <c r="AG68" i="1"/>
  <c r="AG64" i="1"/>
  <c r="AG62" i="1"/>
  <c r="AG61" i="1"/>
  <c r="AG60" i="1"/>
  <c r="AG234" i="1"/>
  <c r="AG59" i="1"/>
  <c r="AG233" i="1"/>
  <c r="AG26" i="1"/>
  <c r="AG58" i="1"/>
  <c r="AG57" i="1"/>
  <c r="AG54" i="1"/>
  <c r="AG55" i="1"/>
  <c r="AG53" i="1"/>
  <c r="AG51" i="1"/>
  <c r="AG50" i="1"/>
  <c r="AG49" i="1"/>
  <c r="AG48" i="1"/>
  <c r="AG47" i="1"/>
  <c r="AG45" i="1"/>
  <c r="AG44" i="1"/>
  <c r="AG42" i="1"/>
  <c r="AG41" i="1"/>
  <c r="AG40" i="1"/>
  <c r="AG39" i="1"/>
  <c r="AG38" i="1"/>
  <c r="AG36" i="1"/>
  <c r="AG35" i="1"/>
  <c r="AG33" i="1"/>
  <c r="AG32" i="1"/>
  <c r="AG31" i="1"/>
  <c r="AG30" i="1"/>
  <c r="AG29" i="1"/>
  <c r="AG28" i="1"/>
  <c r="AG27" i="1"/>
  <c r="AG25" i="1"/>
  <c r="AG24" i="1"/>
  <c r="AG23" i="1"/>
  <c r="AG22" i="1"/>
  <c r="AG20" i="1"/>
  <c r="AG52" i="1"/>
  <c r="AG19" i="1"/>
  <c r="AG18" i="1"/>
  <c r="AG17" i="1"/>
  <c r="AG15" i="1"/>
  <c r="AG14" i="1"/>
  <c r="AG13" i="1"/>
  <c r="AG10" i="1"/>
  <c r="AG77" i="1"/>
  <c r="AG9" i="1"/>
  <c r="AG8" i="1"/>
  <c r="AB41" i="1" l="1"/>
  <c r="AC41" i="1" l="1"/>
  <c r="AH2" i="1"/>
  <c r="AH3" i="1"/>
  <c r="AB8" i="1"/>
  <c r="AC8" i="1" s="1"/>
  <c r="AB9" i="1"/>
  <c r="AC9" i="1" s="1"/>
  <c r="AB77" i="1"/>
  <c r="AH77" i="1"/>
  <c r="AB51" i="1"/>
  <c r="AB10" i="1"/>
  <c r="AB13" i="1"/>
  <c r="AB14" i="1"/>
  <c r="AB15" i="1"/>
  <c r="AB17" i="1"/>
  <c r="AB18" i="1"/>
  <c r="AB19" i="1"/>
  <c r="AB52" i="1"/>
  <c r="AH52" i="1"/>
  <c r="AB20" i="1"/>
  <c r="AB21" i="1"/>
  <c r="AB22" i="1"/>
  <c r="AB23" i="1"/>
  <c r="AB24" i="1"/>
  <c r="AB25" i="1"/>
  <c r="AB27" i="1"/>
  <c r="AB228" i="1"/>
  <c r="AH228" i="1"/>
  <c r="AB28" i="1"/>
  <c r="AB29" i="1"/>
  <c r="AB30" i="1"/>
  <c r="AB31" i="1"/>
  <c r="AB32" i="1"/>
  <c r="AB33" i="1"/>
  <c r="AB35" i="1"/>
  <c r="AB36" i="1"/>
  <c r="AB38" i="1"/>
  <c r="AB39" i="1"/>
  <c r="AB40" i="1"/>
  <c r="AB44" i="1"/>
  <c r="AB47" i="1"/>
  <c r="AB48" i="1"/>
  <c r="AB49" i="1"/>
  <c r="AB50" i="1"/>
  <c r="AB53" i="1"/>
  <c r="AB55" i="1"/>
  <c r="AB54" i="1"/>
  <c r="AH54" i="1"/>
  <c r="AB57" i="1"/>
  <c r="AB26" i="1"/>
  <c r="AH26" i="1"/>
  <c r="AB233" i="1"/>
  <c r="AH233" i="1"/>
  <c r="AB59" i="1"/>
  <c r="AB234" i="1"/>
  <c r="AH234" i="1"/>
  <c r="AB60" i="1"/>
  <c r="AB61" i="1"/>
  <c r="AB62" i="1"/>
  <c r="AB92" i="1"/>
  <c r="AH92" i="1"/>
  <c r="AB64" i="1"/>
  <c r="AB68" i="1"/>
  <c r="AB72" i="1"/>
  <c r="AB73" i="1"/>
  <c r="AB75" i="1"/>
  <c r="AB79" i="1"/>
  <c r="AB80" i="1"/>
  <c r="AB81" i="1"/>
  <c r="AB82" i="1"/>
  <c r="AB83" i="1"/>
  <c r="AB84" i="1"/>
  <c r="AB85" i="1"/>
  <c r="AB87" i="1"/>
  <c r="AB88" i="1"/>
  <c r="AB89" i="1"/>
  <c r="AB91" i="1"/>
  <c r="AB93" i="1"/>
  <c r="AB94" i="1"/>
  <c r="AB95" i="1"/>
  <c r="AB96" i="1"/>
  <c r="AB97" i="1"/>
  <c r="AB252" i="1"/>
  <c r="AH252" i="1"/>
  <c r="AB151" i="1"/>
  <c r="AH151" i="1"/>
  <c r="AB98" i="1"/>
  <c r="AB99" i="1"/>
  <c r="AB100" i="1"/>
  <c r="AB90" i="1"/>
  <c r="AH90" i="1"/>
  <c r="AB101" i="1"/>
  <c r="AB171" i="1"/>
  <c r="AH171" i="1"/>
  <c r="AB103" i="1"/>
  <c r="AB66" i="1"/>
  <c r="AH66" i="1"/>
  <c r="AB105" i="1"/>
  <c r="AB106" i="1"/>
  <c r="AB107" i="1"/>
  <c r="AB63" i="1"/>
  <c r="AH63" i="1"/>
  <c r="AB109" i="1"/>
  <c r="AB110" i="1"/>
  <c r="AB111" i="1"/>
  <c r="AB112" i="1"/>
  <c r="AB4" i="1"/>
  <c r="AH4" i="1"/>
  <c r="AB113" i="1"/>
  <c r="AB114" i="1"/>
  <c r="AB115" i="1"/>
  <c r="AB116" i="1"/>
  <c r="AB117" i="1"/>
  <c r="AB118" i="1"/>
  <c r="AB119" i="1"/>
  <c r="AB120" i="1"/>
  <c r="AB11" i="1"/>
  <c r="AH11" i="1"/>
  <c r="AB58" i="1"/>
  <c r="AB121" i="1"/>
  <c r="AB122" i="1"/>
  <c r="AB123" i="1"/>
  <c r="AB124" i="1"/>
  <c r="AB74" i="1"/>
  <c r="AH74" i="1"/>
  <c r="AB125" i="1"/>
  <c r="AB12" i="1"/>
  <c r="AH12" i="1"/>
  <c r="AB126" i="1"/>
  <c r="AB127" i="1"/>
  <c r="AB128" i="1"/>
  <c r="AB129" i="1"/>
  <c r="AB76" i="1"/>
  <c r="AH76" i="1"/>
  <c r="AB130" i="1"/>
  <c r="AB131" i="1"/>
  <c r="AB133" i="1"/>
  <c r="AB134" i="1"/>
  <c r="AB135" i="1"/>
  <c r="AB42" i="1"/>
  <c r="AB86" i="1"/>
  <c r="AH86" i="1"/>
  <c r="AB136" i="1"/>
  <c r="AB137" i="1"/>
  <c r="AB212" i="1"/>
  <c r="AH212" i="1"/>
  <c r="AB144" i="1"/>
  <c r="AH144" i="1"/>
  <c r="AB138" i="1"/>
  <c r="AB186" i="1"/>
  <c r="AH186" i="1"/>
  <c r="AB139" i="1"/>
  <c r="AB140" i="1"/>
  <c r="AB141" i="1"/>
  <c r="AB142" i="1"/>
  <c r="AB102" i="1"/>
  <c r="AH102" i="1"/>
  <c r="AB143" i="1"/>
  <c r="AB145" i="1"/>
  <c r="AB146" i="1"/>
  <c r="AB147" i="1"/>
  <c r="AB148" i="1"/>
  <c r="AB149" i="1"/>
  <c r="AB150" i="1"/>
  <c r="AB152" i="1"/>
  <c r="AB153" i="1"/>
  <c r="AB154" i="1"/>
  <c r="AB155" i="1"/>
  <c r="AB156" i="1"/>
  <c r="AB157" i="1"/>
  <c r="AB158" i="1"/>
  <c r="AB160" i="1"/>
  <c r="AB237" i="1"/>
  <c r="AH237" i="1"/>
  <c r="AB161" i="1"/>
  <c r="AB34" i="1"/>
  <c r="AH34" i="1"/>
  <c r="AB162" i="1"/>
  <c r="AB163" i="1"/>
  <c r="AB165" i="1"/>
  <c r="AB166" i="1"/>
  <c r="AB67" i="1"/>
  <c r="AH67" i="1"/>
  <c r="AB167" i="1"/>
  <c r="AB254" i="1"/>
  <c r="AH254" i="1"/>
  <c r="AB43" i="1"/>
  <c r="AH43" i="1"/>
  <c r="AB168" i="1"/>
  <c r="AB169" i="1"/>
  <c r="AB172" i="1"/>
  <c r="AB174" i="1"/>
  <c r="AB175" i="1"/>
  <c r="AB176" i="1"/>
  <c r="AB177" i="1"/>
  <c r="AB178" i="1"/>
  <c r="AB104" i="1"/>
  <c r="AH104" i="1"/>
  <c r="AB179" i="1"/>
  <c r="AB180" i="1"/>
  <c r="AB181" i="1"/>
  <c r="AB182" i="1"/>
  <c r="AB183" i="1"/>
  <c r="AB159" i="1"/>
  <c r="AH159" i="1"/>
  <c r="AB184" i="1"/>
  <c r="AB185" i="1"/>
  <c r="AB187" i="1"/>
  <c r="AB188" i="1"/>
  <c r="AB189" i="1"/>
  <c r="AB190" i="1"/>
  <c r="AB191" i="1"/>
  <c r="AB192" i="1"/>
  <c r="AB193" i="1"/>
  <c r="AB195" i="1"/>
  <c r="AB196" i="1"/>
  <c r="AB37" i="1"/>
  <c r="AH37" i="1"/>
  <c r="AB247" i="1"/>
  <c r="AH247" i="1"/>
  <c r="AB69" i="1"/>
  <c r="AH69" i="1"/>
  <c r="AB224" i="1"/>
  <c r="AH224" i="1"/>
  <c r="AB197" i="1"/>
  <c r="AB164" i="1"/>
  <c r="AH164" i="1"/>
  <c r="AB108" i="1"/>
  <c r="AH108" i="1"/>
  <c r="AB198" i="1"/>
  <c r="AB199" i="1"/>
  <c r="AB200" i="1"/>
  <c r="AB194" i="1"/>
  <c r="AH194" i="1"/>
  <c r="AB201" i="1"/>
  <c r="AB202" i="1"/>
  <c r="AB16" i="1"/>
  <c r="AH16" i="1"/>
  <c r="AB203" i="1"/>
  <c r="AB204" i="1"/>
  <c r="AB205" i="1"/>
  <c r="AB78" i="1"/>
  <c r="AH78" i="1"/>
  <c r="AB206" i="1"/>
  <c r="AB208" i="1"/>
  <c r="AB132" i="1"/>
  <c r="AH132" i="1"/>
  <c r="AB209" i="1"/>
  <c r="AB210" i="1"/>
  <c r="AB211" i="1"/>
  <c r="AB46" i="1"/>
  <c r="AH46" i="1"/>
  <c r="AB213" i="1"/>
  <c r="AB45" i="1"/>
  <c r="AB214" i="1"/>
  <c r="AB215" i="1"/>
  <c r="AB216" i="1"/>
  <c r="AB217" i="1"/>
  <c r="AB218" i="1"/>
  <c r="AB219" i="1"/>
  <c r="AB221" i="1"/>
  <c r="AB222" i="1"/>
  <c r="AB223" i="1"/>
  <c r="AB225" i="1"/>
  <c r="AB226" i="1"/>
  <c r="AB227" i="1"/>
  <c r="AB229" i="1"/>
  <c r="AB231" i="1"/>
  <c r="AB232" i="1"/>
  <c r="AB235" i="1"/>
  <c r="AB236" i="1"/>
  <c r="AB238" i="1"/>
  <c r="AB65" i="1"/>
  <c r="AH65" i="1"/>
  <c r="AB239" i="1"/>
  <c r="AB240" i="1"/>
  <c r="AB241" i="1"/>
  <c r="AB242" i="1"/>
  <c r="AB220" i="1"/>
  <c r="AH220" i="1"/>
  <c r="AB243" i="1"/>
  <c r="AB170" i="1"/>
  <c r="AH170" i="1"/>
  <c r="AB244" i="1"/>
  <c r="AB245" i="1"/>
  <c r="AB246" i="1"/>
  <c r="AB70" i="1"/>
  <c r="AH70" i="1"/>
  <c r="AB71" i="1"/>
  <c r="AH71" i="1"/>
  <c r="AB248" i="1"/>
  <c r="AB249" i="1"/>
  <c r="AB250" i="1"/>
  <c r="AB251" i="1"/>
  <c r="AB253" i="1"/>
  <c r="AB173" i="1"/>
  <c r="AH173" i="1"/>
  <c r="AB207" i="1"/>
  <c r="AH207" i="1"/>
  <c r="AB255" i="1"/>
  <c r="AB56" i="1"/>
  <c r="AH56" i="1"/>
  <c r="AB256" i="1"/>
  <c r="AH7" i="1"/>
  <c r="AC178" i="1" l="1"/>
  <c r="AC56" i="1"/>
  <c r="AC207" i="1"/>
  <c r="AC253" i="1"/>
  <c r="AC250" i="1"/>
  <c r="AC248" i="1"/>
  <c r="AC70" i="1"/>
  <c r="AC245" i="1"/>
  <c r="AC170" i="1"/>
  <c r="AC220" i="1"/>
  <c r="AC241" i="1"/>
  <c r="AC239" i="1"/>
  <c r="AC238" i="1"/>
  <c r="AC235" i="1"/>
  <c r="AC231" i="1"/>
  <c r="AC227" i="1"/>
  <c r="AC225" i="1"/>
  <c r="AC222" i="1"/>
  <c r="AC219" i="1"/>
  <c r="AC217" i="1"/>
  <c r="AC215" i="1"/>
  <c r="AC45" i="1"/>
  <c r="AC210" i="1"/>
  <c r="AC132" i="1"/>
  <c r="AC206" i="1"/>
  <c r="AC205" i="1"/>
  <c r="AC203" i="1"/>
  <c r="AC202" i="1"/>
  <c r="AC194" i="1"/>
  <c r="AC199" i="1"/>
  <c r="AC108" i="1"/>
  <c r="AC197" i="1"/>
  <c r="AC69" i="1"/>
  <c r="AC37" i="1"/>
  <c r="AC195" i="1"/>
  <c r="AC192" i="1"/>
  <c r="AC190" i="1"/>
  <c r="AC188" i="1"/>
  <c r="AC185" i="1"/>
  <c r="AC256" i="1"/>
  <c r="AC255" i="1"/>
  <c r="AC173" i="1"/>
  <c r="AC251" i="1"/>
  <c r="AC249" i="1"/>
  <c r="AC71" i="1"/>
  <c r="AC246" i="1"/>
  <c r="AC244" i="1"/>
  <c r="AC243" i="1"/>
  <c r="AC242" i="1"/>
  <c r="AC240" i="1"/>
  <c r="AC65" i="1"/>
  <c r="AC236" i="1"/>
  <c r="AC232" i="1"/>
  <c r="AC229" i="1"/>
  <c r="AC226" i="1"/>
  <c r="AC223" i="1"/>
  <c r="AC221" i="1"/>
  <c r="AC218" i="1"/>
  <c r="AC216" i="1"/>
  <c r="AC214" i="1"/>
  <c r="AC213" i="1"/>
  <c r="AC211" i="1"/>
  <c r="AC209" i="1"/>
  <c r="AC208" i="1"/>
  <c r="AC78" i="1"/>
  <c r="AC204" i="1"/>
  <c r="AC16" i="1"/>
  <c r="AC201" i="1"/>
  <c r="AC200" i="1"/>
  <c r="AC198" i="1"/>
  <c r="AC164" i="1"/>
  <c r="AC224" i="1"/>
  <c r="AC159" i="1"/>
  <c r="AC182" i="1"/>
  <c r="AC180" i="1"/>
  <c r="AC177" i="1"/>
  <c r="AC175" i="1"/>
  <c r="AC172" i="1"/>
  <c r="AC168" i="1"/>
  <c r="AC254" i="1"/>
  <c r="AC67" i="1"/>
  <c r="AC165" i="1"/>
  <c r="AC162" i="1"/>
  <c r="AC161" i="1"/>
  <c r="AC160" i="1"/>
  <c r="AC157" i="1"/>
  <c r="AC155" i="1"/>
  <c r="AC153" i="1"/>
  <c r="AC150" i="1"/>
  <c r="AC148" i="1"/>
  <c r="AC146" i="1"/>
  <c r="AC143" i="1"/>
  <c r="AC142" i="1"/>
  <c r="AC140" i="1"/>
  <c r="AC186" i="1"/>
  <c r="AC137" i="1"/>
  <c r="AC86" i="1"/>
  <c r="AC135" i="1"/>
  <c r="AC133" i="1"/>
  <c r="AC130" i="1"/>
  <c r="AC129" i="1"/>
  <c r="AC127" i="1"/>
  <c r="AC12" i="1"/>
  <c r="AC74" i="1"/>
  <c r="AC123" i="1"/>
  <c r="AC121" i="1"/>
  <c r="AC11" i="1"/>
  <c r="AC119" i="1"/>
  <c r="AC117" i="1"/>
  <c r="AC115" i="1"/>
  <c r="AC113" i="1"/>
  <c r="AC112" i="1"/>
  <c r="AC110" i="1"/>
  <c r="AC63" i="1"/>
  <c r="AC106" i="1"/>
  <c r="AC66" i="1"/>
  <c r="AC171" i="1"/>
  <c r="AC90" i="1"/>
  <c r="AC99" i="1"/>
  <c r="AC151" i="1"/>
  <c r="AC97" i="1"/>
  <c r="AC95" i="1"/>
  <c r="AC93" i="1"/>
  <c r="AC89" i="1"/>
  <c r="AC87" i="1"/>
  <c r="AC84" i="1"/>
  <c r="AC82" i="1"/>
  <c r="AC80" i="1"/>
  <c r="AC75" i="1"/>
  <c r="AC72" i="1"/>
  <c r="AC64" i="1"/>
  <c r="AC62" i="1"/>
  <c r="AC60" i="1"/>
  <c r="AC59" i="1"/>
  <c r="AC26" i="1"/>
  <c r="AC54" i="1"/>
  <c r="AC53" i="1"/>
  <c r="AC49" i="1"/>
  <c r="AC47" i="1"/>
  <c r="AC40" i="1"/>
  <c r="AC38" i="1"/>
  <c r="AC35" i="1"/>
  <c r="AC32" i="1"/>
  <c r="AC30" i="1"/>
  <c r="AC28" i="1"/>
  <c r="AC27" i="1"/>
  <c r="AC24" i="1"/>
  <c r="AC22" i="1"/>
  <c r="AC20" i="1"/>
  <c r="AC19" i="1"/>
  <c r="AC17" i="1"/>
  <c r="AC14" i="1"/>
  <c r="AC10" i="1"/>
  <c r="AC77" i="1"/>
  <c r="AC247" i="1"/>
  <c r="AC196" i="1"/>
  <c r="AC193" i="1"/>
  <c r="AC191" i="1"/>
  <c r="AC189" i="1"/>
  <c r="AC187" i="1"/>
  <c r="AC184" i="1"/>
  <c r="AC183" i="1"/>
  <c r="AC181" i="1"/>
  <c r="AC179" i="1"/>
  <c r="AC176" i="1"/>
  <c r="AC174" i="1"/>
  <c r="AC169" i="1"/>
  <c r="AC43" i="1"/>
  <c r="AC167" i="1"/>
  <c r="AC166" i="1"/>
  <c r="AC163" i="1"/>
  <c r="AC34" i="1"/>
  <c r="AC237" i="1"/>
  <c r="AC158" i="1"/>
  <c r="AC156" i="1"/>
  <c r="AC154" i="1"/>
  <c r="AC152" i="1"/>
  <c r="AC149" i="1"/>
  <c r="AC147" i="1"/>
  <c r="AC145" i="1"/>
  <c r="AC102" i="1"/>
  <c r="AC141" i="1"/>
  <c r="AC139" i="1"/>
  <c r="AC138" i="1"/>
  <c r="AC212" i="1"/>
  <c r="AC136" i="1"/>
  <c r="AC42" i="1"/>
  <c r="AC134" i="1"/>
  <c r="AC131" i="1"/>
  <c r="AC76" i="1"/>
  <c r="AC128" i="1"/>
  <c r="AC126" i="1"/>
  <c r="AC125" i="1"/>
  <c r="AC124" i="1"/>
  <c r="AC122" i="1"/>
  <c r="AC58" i="1"/>
  <c r="AC120" i="1"/>
  <c r="AC118" i="1"/>
  <c r="AC116" i="1"/>
  <c r="AC114" i="1"/>
  <c r="AC4" i="1"/>
  <c r="AC111" i="1"/>
  <c r="AC109" i="1"/>
  <c r="AC107" i="1"/>
  <c r="AC105" i="1"/>
  <c r="AC103" i="1"/>
  <c r="AC101" i="1"/>
  <c r="AC100" i="1"/>
  <c r="AC98" i="1"/>
  <c r="AC252" i="1"/>
  <c r="AC96" i="1"/>
  <c r="AC94" i="1"/>
  <c r="AC91" i="1"/>
  <c r="AC88" i="1"/>
  <c r="AC85" i="1"/>
  <c r="AC83" i="1"/>
  <c r="AC81" i="1"/>
  <c r="AC79" i="1"/>
  <c r="AC73" i="1"/>
  <c r="AC68" i="1"/>
  <c r="AC61" i="1"/>
  <c r="AC234" i="1"/>
  <c r="AC233" i="1"/>
  <c r="AC57" i="1"/>
  <c r="AC55" i="1"/>
  <c r="AC50" i="1"/>
  <c r="AC48" i="1"/>
  <c r="AC44" i="1"/>
  <c r="AC39" i="1"/>
  <c r="AC36" i="1"/>
  <c r="AC33" i="1"/>
  <c r="AC31" i="1"/>
  <c r="AC29" i="1"/>
  <c r="AC25" i="1"/>
  <c r="AC23" i="1"/>
  <c r="AC52" i="1"/>
  <c r="AC18" i="1"/>
  <c r="AC15" i="1"/>
  <c r="AC13" i="1"/>
  <c r="AC51" i="1"/>
  <c r="AC46" i="1"/>
  <c r="AC104" i="1"/>
  <c r="AC144" i="1"/>
  <c r="AC92" i="1"/>
  <c r="AC228" i="1"/>
  <c r="AC21" i="1"/>
</calcChain>
</file>

<file path=xl/comments1.xml><?xml version="1.0" encoding="utf-8"?>
<comments xmlns="http://schemas.openxmlformats.org/spreadsheetml/2006/main">
  <authors>
    <author>Stefanko.Jaroslav</author>
  </authors>
  <commentList>
    <comment ref="S7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vrátene 6, 2 eura pripisane na kolesar igor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<sst xmlns="http://schemas.openxmlformats.org/spreadsheetml/2006/main" count="3942" uniqueCount="967">
  <si>
    <t>e</t>
  </si>
  <si>
    <t>ŽZZzvýdavky</t>
  </si>
  <si>
    <t>Žzz príjmy</t>
  </si>
  <si>
    <t>Žižneidentikovane platby</t>
  </si>
  <si>
    <t>9</t>
  </si>
  <si>
    <t>0</t>
  </si>
  <si>
    <t>plechzapad</t>
  </si>
  <si>
    <t>421902104371</t>
  </si>
  <si>
    <t>Plechotice</t>
  </si>
  <si>
    <t>Čeľovská</t>
  </si>
  <si>
    <t>Zastko Štefan</t>
  </si>
  <si>
    <t>mruskov</t>
  </si>
  <si>
    <t>421915899275</t>
  </si>
  <si>
    <t>zamborsky.jan@post.sk</t>
  </si>
  <si>
    <t>Nový Ruskov-Malý Ruskov</t>
  </si>
  <si>
    <t>M.R.Štefánika</t>
  </si>
  <si>
    <t>Zamborský Ján</t>
  </si>
  <si>
    <t>Nový Ruskov-malý Ruskov</t>
  </si>
  <si>
    <t>58</t>
  </si>
  <si>
    <t>Zajacová Erika</t>
  </si>
  <si>
    <t>HRIADKY</t>
  </si>
  <si>
    <t>Stará</t>
  </si>
  <si>
    <t>Záhorský Rastislav</t>
  </si>
  <si>
    <t>milhostovA</t>
  </si>
  <si>
    <t>421911711502</t>
  </si>
  <si>
    <t>Trebišov-Milhostov</t>
  </si>
  <si>
    <t>Záhorský Michal</t>
  </si>
  <si>
    <t>Hriadky</t>
  </si>
  <si>
    <t>ZáhorskáJana</t>
  </si>
  <si>
    <t>hriadky</t>
  </si>
  <si>
    <t>421907131727</t>
  </si>
  <si>
    <t>ales.vincencik@gmail.com</t>
  </si>
  <si>
    <t>Mlynská</t>
  </si>
  <si>
    <t>Vincenčik Ales</t>
  </si>
  <si>
    <t>faktúra</t>
  </si>
  <si>
    <t>plechvychod</t>
  </si>
  <si>
    <t>x</t>
  </si>
  <si>
    <t>421905129215</t>
  </si>
  <si>
    <t>sdvair@orangemail.sk</t>
  </si>
  <si>
    <t>IČO:40953777</t>
  </si>
  <si>
    <t>Cintorínska</t>
  </si>
  <si>
    <t>Verbovsky Slavomír</t>
  </si>
  <si>
    <t>421903731230</t>
  </si>
  <si>
    <t>Z.Teplica</t>
  </si>
  <si>
    <t>Vavreková Gabriela</t>
  </si>
  <si>
    <t>egres36</t>
  </si>
  <si>
    <t>421905859183</t>
  </si>
  <si>
    <t>Egreš</t>
  </si>
  <si>
    <t>Vasiľ Róbert</t>
  </si>
  <si>
    <t>mruskov5</t>
  </si>
  <si>
    <t>Varga Vladimír</t>
  </si>
  <si>
    <t>mruskovsolo</t>
  </si>
  <si>
    <t>421917536181</t>
  </si>
  <si>
    <t>vvv.@zoznam.sk</t>
  </si>
  <si>
    <t>Jarková</t>
  </si>
  <si>
    <t>Varga Václav</t>
  </si>
  <si>
    <t>LAN-NR</t>
  </si>
  <si>
    <t>martinvarga@post.sk</t>
  </si>
  <si>
    <t>Nový Ruskov-Veľký Ruskov</t>
  </si>
  <si>
    <t>Sv.Cyrila a Metoda</t>
  </si>
  <si>
    <t>Varga Milan</t>
  </si>
  <si>
    <t>421918385676</t>
  </si>
  <si>
    <t>valovska@centrum.sk</t>
  </si>
  <si>
    <t>96</t>
  </si>
  <si>
    <t>Varga Martin</t>
  </si>
  <si>
    <t>421903601840</t>
  </si>
  <si>
    <t xml:space="preserve">Vantuch Michal </t>
  </si>
  <si>
    <t>Vaľko Matúš</t>
  </si>
  <si>
    <t>Vagašová Ľudmila</t>
  </si>
  <si>
    <t>421911123333</t>
  </si>
  <si>
    <t>opera13@azet.sk</t>
  </si>
  <si>
    <t>Severná</t>
  </si>
  <si>
    <t>Ušalová Katarína r.Miňová</t>
  </si>
  <si>
    <t>421944632232</t>
  </si>
  <si>
    <t>16/33</t>
  </si>
  <si>
    <t>Urban Marek</t>
  </si>
  <si>
    <t>Ujhely Martin</t>
  </si>
  <si>
    <t>hubinak</t>
  </si>
  <si>
    <t>421948800547</t>
  </si>
  <si>
    <t>tina1290@zoznam.sk</t>
  </si>
  <si>
    <t>Uhrinová Mata</t>
  </si>
  <si>
    <t>421908061575</t>
  </si>
  <si>
    <t>lubka.tothova@centrum.sk</t>
  </si>
  <si>
    <t>Tothová Ľubica</t>
  </si>
  <si>
    <t>hubinak5</t>
  </si>
  <si>
    <t>421915865015</t>
  </si>
  <si>
    <t>Toth Julius</t>
  </si>
  <si>
    <t>Toth Dušan</t>
  </si>
  <si>
    <t>Sečovce</t>
  </si>
  <si>
    <t>388/19</t>
  </si>
  <si>
    <t xml:space="preserve">Dukelská </t>
  </si>
  <si>
    <t>Torok Martin</t>
  </si>
  <si>
    <t>421918691539</t>
  </si>
  <si>
    <t>pavol2tomko@gmail.com</t>
  </si>
  <si>
    <t>Tomko Pavol</t>
  </si>
  <si>
    <t>70</t>
  </si>
  <si>
    <t>Tomčo Slavomír</t>
  </si>
  <si>
    <t>421905713930</t>
  </si>
  <si>
    <t>neuv.</t>
  </si>
  <si>
    <t>Hlavná</t>
  </si>
  <si>
    <t>Tkač Jozef</t>
  </si>
  <si>
    <t>421907992614</t>
  </si>
  <si>
    <t>branislav.svec8@gmail.com</t>
  </si>
  <si>
    <t>Lipová</t>
  </si>
  <si>
    <t>Švec Vladimír</t>
  </si>
  <si>
    <t>421949292034</t>
  </si>
  <si>
    <t>jozef.stefanko@gmail.com</t>
  </si>
  <si>
    <t>Štefanko Jozef</t>
  </si>
  <si>
    <t>Šimko Pavol</t>
  </si>
  <si>
    <t>Družstevná</t>
  </si>
  <si>
    <t>Šimko Matúš</t>
  </si>
  <si>
    <t>Ščerba Dušan</t>
  </si>
  <si>
    <t>Čeľovce</t>
  </si>
  <si>
    <t>Kuzmická</t>
  </si>
  <si>
    <t>Šamun Igor</t>
  </si>
  <si>
    <t>421918839757</t>
  </si>
  <si>
    <t>drahussaffo@gmail.com</t>
  </si>
  <si>
    <t>Tušická Nová Ves</t>
  </si>
  <si>
    <t>Šaffo Drahoslav</t>
  </si>
  <si>
    <t>421907928113</t>
  </si>
  <si>
    <t>stavoservistv@stavoservis.sk</t>
  </si>
  <si>
    <t>IČO:31682987</t>
  </si>
  <si>
    <t>Stavoservis</t>
  </si>
  <si>
    <t>421905441794</t>
  </si>
  <si>
    <t>vladimir.benes@post.sk</t>
  </si>
  <si>
    <t>IČO:35478489</t>
  </si>
  <si>
    <t>Stavebniny Alfa</t>
  </si>
  <si>
    <t>milhostov</t>
  </si>
  <si>
    <t>Zvonárska</t>
  </si>
  <si>
    <t>Staš Dušan</t>
  </si>
  <si>
    <t>tnves</t>
  </si>
  <si>
    <t>Staruch Juraj</t>
  </si>
  <si>
    <t>Tušice</t>
  </si>
  <si>
    <t>115</t>
  </si>
  <si>
    <t>Stanko Štefan</t>
  </si>
  <si>
    <t>Spišak Milan</t>
  </si>
  <si>
    <t>1</t>
  </si>
  <si>
    <t>Čopak Peter</t>
  </si>
  <si>
    <t>421911842202</t>
  </si>
  <si>
    <t>Spisak Ján</t>
  </si>
  <si>
    <t>147</t>
  </si>
  <si>
    <t>Sokoly Patrik</t>
  </si>
  <si>
    <t>421908988037</t>
  </si>
  <si>
    <t>Sokoly Imrich</t>
  </si>
  <si>
    <t>4/2012</t>
  </si>
  <si>
    <t>421911666669</t>
  </si>
  <si>
    <t>Sečovská</t>
  </si>
  <si>
    <t>Smoliková Gabriela</t>
  </si>
  <si>
    <t>421907100075</t>
  </si>
  <si>
    <t>Slobodníková Marta</t>
  </si>
  <si>
    <t>421905796111</t>
  </si>
  <si>
    <t>210igor210@gmail.com</t>
  </si>
  <si>
    <t>Sivák Igor</t>
  </si>
  <si>
    <t>Južná</t>
  </si>
  <si>
    <t>Sinajová Simona</t>
  </si>
  <si>
    <t>Siksa Jaroslav</t>
  </si>
  <si>
    <t>68</t>
  </si>
  <si>
    <t>Schnelly Jozef</t>
  </si>
  <si>
    <t>421907633360</t>
  </si>
  <si>
    <t>Serbinová Lenka lecaková</t>
  </si>
  <si>
    <t>Serbinčík Teodor</t>
  </si>
  <si>
    <t>421905394249</t>
  </si>
  <si>
    <t>kamilse@azet.sk</t>
  </si>
  <si>
    <t>Serbin Maroš</t>
  </si>
  <si>
    <t>Serbin Ján</t>
  </si>
  <si>
    <t>Sagan Peter</t>
  </si>
  <si>
    <t>Sabová Drahomíra</t>
  </si>
  <si>
    <t>Sabol Vladimír</t>
  </si>
  <si>
    <t>hriadky-juh</t>
  </si>
  <si>
    <t>421908822214</t>
  </si>
  <si>
    <t>Sabol Jaroslav</t>
  </si>
  <si>
    <t>421905848295</t>
  </si>
  <si>
    <t>mgr.sabo@post.sk</t>
  </si>
  <si>
    <t>Sabo Michal</t>
  </si>
  <si>
    <t>Sabo Martin</t>
  </si>
  <si>
    <t>421911223771</t>
  </si>
  <si>
    <t>sabo.pss@gmail.com</t>
  </si>
  <si>
    <t>Sabo Juraj</t>
  </si>
  <si>
    <t>421905885630</t>
  </si>
  <si>
    <t>Ružanič Martin</t>
  </si>
  <si>
    <t>gusterik15@azet.sk</t>
  </si>
  <si>
    <t>Rusnáková  Marta</t>
  </si>
  <si>
    <t>421905263480</t>
  </si>
  <si>
    <t>Rusnak Vladimir</t>
  </si>
  <si>
    <t>Rusnák Luboš</t>
  </si>
  <si>
    <t>posta</t>
  </si>
  <si>
    <t>miro.rosko@centrum.sk</t>
  </si>
  <si>
    <t xml:space="preserve">Južná </t>
  </si>
  <si>
    <t xml:space="preserve">Roško Miroslav </t>
  </si>
  <si>
    <t>99</t>
  </si>
  <si>
    <t>južná</t>
  </si>
  <si>
    <t>Rosipajla Jozef</t>
  </si>
  <si>
    <t>421915649051</t>
  </si>
  <si>
    <t>Romanová Lucia</t>
  </si>
  <si>
    <t>421905997568</t>
  </si>
  <si>
    <t>robertroman@zoznam.sk</t>
  </si>
  <si>
    <t>Roman Róbert</t>
  </si>
  <si>
    <t>Roman Lubo</t>
  </si>
  <si>
    <t>421915329750</t>
  </si>
  <si>
    <t>Roman Alexander</t>
  </si>
  <si>
    <t>421908333713</t>
  </si>
  <si>
    <t>Rohaľová Eva</t>
  </si>
  <si>
    <t>421905294660</t>
  </si>
  <si>
    <t>Resetár Emil</t>
  </si>
  <si>
    <t>401</t>
  </si>
  <si>
    <t>421915956750</t>
  </si>
  <si>
    <t>IČO: 43433928</t>
  </si>
  <si>
    <t>Ramšák Jaroslav-Vajda</t>
  </si>
  <si>
    <t>ok</t>
  </si>
  <si>
    <t>9/2012</t>
  </si>
  <si>
    <t>Ramsakova</t>
  </si>
  <si>
    <t>8/2012</t>
  </si>
  <si>
    <t>421907948272</t>
  </si>
  <si>
    <t>prokopovic.lubomir@gmail.com</t>
  </si>
  <si>
    <t>Prokopovič Ľubomír</t>
  </si>
  <si>
    <t>101</t>
  </si>
  <si>
    <t>Porhinčáková Kveta</t>
  </si>
  <si>
    <t>421908511782</t>
  </si>
  <si>
    <t>Popreňak Marek</t>
  </si>
  <si>
    <t>hriadkyjuh</t>
  </si>
  <si>
    <t>421915040056</t>
  </si>
  <si>
    <t>Polovecová Katarína</t>
  </si>
  <si>
    <t>doplati na koneic roka</t>
  </si>
  <si>
    <t>200</t>
  </si>
  <si>
    <t>Podracky</t>
  </si>
  <si>
    <t>Pisio Marcel</t>
  </si>
  <si>
    <t>hubinak1</t>
  </si>
  <si>
    <t>421918529411</t>
  </si>
  <si>
    <t>Petro Miroslav</t>
  </si>
  <si>
    <t>67</t>
  </si>
  <si>
    <t>Petrik Ondrej</t>
  </si>
  <si>
    <t>zúčtuje sa na koniec roka</t>
  </si>
  <si>
    <t>vip</t>
  </si>
  <si>
    <t>421908996044</t>
  </si>
  <si>
    <t>Petrik Miroslav</t>
  </si>
  <si>
    <t>421907258643</t>
  </si>
  <si>
    <t>peter1pesta@azet.sk</t>
  </si>
  <si>
    <t>17/35</t>
  </si>
  <si>
    <t>stará</t>
  </si>
  <si>
    <t>Pešta Peter</t>
  </si>
  <si>
    <t>421908372347</t>
  </si>
  <si>
    <t>perhacova.erika@zoznam.sk</t>
  </si>
  <si>
    <t>Perhačová Henrieta</t>
  </si>
  <si>
    <t>tnvess5</t>
  </si>
  <si>
    <t>421907962092</t>
  </si>
  <si>
    <t>Pencaková Adela</t>
  </si>
  <si>
    <t>Pavliková Silvia</t>
  </si>
  <si>
    <t>Pavliková Galina</t>
  </si>
  <si>
    <t>421907971235</t>
  </si>
  <si>
    <t>Pavlik Juraj</t>
  </si>
  <si>
    <t>Palus Jaroslav</t>
  </si>
  <si>
    <t>421911435700</t>
  </si>
  <si>
    <t>Onuščak Ján</t>
  </si>
  <si>
    <t>421904948960</t>
  </si>
  <si>
    <t xml:space="preserve"> 1605/152</t>
  </si>
  <si>
    <t>Kochanovská</t>
  </si>
  <si>
    <t>Onderisinová Viera</t>
  </si>
  <si>
    <t>6/2012</t>
  </si>
  <si>
    <t>112</t>
  </si>
  <si>
    <t>Onda Michal</t>
  </si>
  <si>
    <t>421915946677</t>
  </si>
  <si>
    <t>Olahová Daniela</t>
  </si>
  <si>
    <t>421903755746</t>
  </si>
  <si>
    <t>Olahová Alena</t>
  </si>
  <si>
    <t>199</t>
  </si>
  <si>
    <t>Nováková Andrea</t>
  </si>
  <si>
    <t>45</t>
  </si>
  <si>
    <t>Novak Jozef</t>
  </si>
  <si>
    <t>Nemethová Nadežda</t>
  </si>
  <si>
    <t>47</t>
  </si>
  <si>
    <t>Naďová Angela</t>
  </si>
  <si>
    <t>421908020188</t>
  </si>
  <si>
    <t>janiknad@zoznam.sk</t>
  </si>
  <si>
    <t>Nová</t>
  </si>
  <si>
    <t>Naď Ján</t>
  </si>
  <si>
    <t>Múdra Gibartiová Daša</t>
  </si>
  <si>
    <t>centrum</t>
  </si>
  <si>
    <t>Motorest Canada</t>
  </si>
  <si>
    <t>Moňak</t>
  </si>
  <si>
    <t>421918647840</t>
  </si>
  <si>
    <t>zuz.a@centrum.sk</t>
  </si>
  <si>
    <t>Mochnacká Zuzana</t>
  </si>
  <si>
    <t>Mlejová Mária</t>
  </si>
  <si>
    <t>421918610580</t>
  </si>
  <si>
    <t>Miňovský Jozef</t>
  </si>
  <si>
    <t>Michalecová Renáta</t>
  </si>
  <si>
    <t>421907270290</t>
  </si>
  <si>
    <t>tomas.mihalcik@centrum.sk</t>
  </si>
  <si>
    <t>Michalčik Tomáš</t>
  </si>
  <si>
    <t>421905115726</t>
  </si>
  <si>
    <t>empatia@gmail.com</t>
  </si>
  <si>
    <t>Milhostovská</t>
  </si>
  <si>
    <t>Mihalčin Jozef</t>
  </si>
  <si>
    <t>421911944544</t>
  </si>
  <si>
    <t>Mihalčik František</t>
  </si>
  <si>
    <t>Melko Jozef</t>
  </si>
  <si>
    <t>421907995286</t>
  </si>
  <si>
    <t xml:space="preserve">Hlavná </t>
  </si>
  <si>
    <t>Matis Marcel</t>
  </si>
  <si>
    <t>421907433844</t>
  </si>
  <si>
    <t>jozef114@gmail.com</t>
  </si>
  <si>
    <t>Maťaš Jozef, Ing.</t>
  </si>
  <si>
    <t>6881 cislo domu</t>
  </si>
  <si>
    <t>Mašlej Kevin</t>
  </si>
  <si>
    <t>Mašlanková Zuzana</t>
  </si>
  <si>
    <t>16/2012</t>
  </si>
  <si>
    <t>421905500799</t>
  </si>
  <si>
    <t>Marcin Maroš</t>
  </si>
  <si>
    <t>Marcin  Emil</t>
  </si>
  <si>
    <t>Mantičová Anna</t>
  </si>
  <si>
    <t>Mantič Ján</t>
  </si>
  <si>
    <t>421948511310</t>
  </si>
  <si>
    <t>petermal@centrum.sk</t>
  </si>
  <si>
    <t>Malčický Peter</t>
  </si>
  <si>
    <t>46</t>
  </si>
  <si>
    <t>Malčická Mária</t>
  </si>
  <si>
    <t>Magnesová Martina</t>
  </si>
  <si>
    <t>421907331377</t>
  </si>
  <si>
    <t>Maďarová Monika</t>
  </si>
  <si>
    <t>hriadky1</t>
  </si>
  <si>
    <t>421905270375</t>
  </si>
  <si>
    <t>madarj@seznam.cz</t>
  </si>
  <si>
    <t>IČO:10797599</t>
  </si>
  <si>
    <t>Albinovská</t>
  </si>
  <si>
    <t>Madar Ján</t>
  </si>
  <si>
    <t>421907125784</t>
  </si>
  <si>
    <t>Macosko Robert</t>
  </si>
  <si>
    <t>lukac.juraj@gmail.com</t>
  </si>
  <si>
    <t>820/31</t>
  </si>
  <si>
    <t>SNP</t>
  </si>
  <si>
    <t>Lukáč Juraj</t>
  </si>
  <si>
    <t>421908256883</t>
  </si>
  <si>
    <t>Dubinská</t>
  </si>
  <si>
    <t>Lipová Valéria</t>
  </si>
  <si>
    <t>421915911465</t>
  </si>
  <si>
    <t>leja255@azet.sk</t>
  </si>
  <si>
    <t>IČO: 37540165</t>
  </si>
  <si>
    <t>Leškaničová Jana</t>
  </si>
  <si>
    <t>Demeter Aladár</t>
  </si>
  <si>
    <t>Leškanič.Ján vaško</t>
  </si>
  <si>
    <t>944838960</t>
  </si>
  <si>
    <t xml:space="preserve">Čopak </t>
  </si>
  <si>
    <t>421903623205</t>
  </si>
  <si>
    <t>jaroslav.leskanic@t-com.sk</t>
  </si>
  <si>
    <t>Leskanic Jaroslav</t>
  </si>
  <si>
    <t>Kuterka Martin</t>
  </si>
  <si>
    <t>421905389473</t>
  </si>
  <si>
    <t>Kus Ján</t>
  </si>
  <si>
    <t>421915856597</t>
  </si>
  <si>
    <t>myki2@azet.sk</t>
  </si>
  <si>
    <t>Krigovský Miloš</t>
  </si>
  <si>
    <t>Krescanko Lukáš</t>
  </si>
  <si>
    <t>421905284295</t>
  </si>
  <si>
    <t>miriam.kovalova@gmail.com</t>
  </si>
  <si>
    <t>Kovaľová Miriam</t>
  </si>
  <si>
    <t>421908954421</t>
  </si>
  <si>
    <t>Kovalčík Ján</t>
  </si>
  <si>
    <t>421917236553</t>
  </si>
  <si>
    <t>Koščová Martina</t>
  </si>
  <si>
    <t>15/2012</t>
  </si>
  <si>
    <t>Korova Ivana</t>
  </si>
  <si>
    <t>421918699854</t>
  </si>
  <si>
    <t>korbulka19@centrum.sk</t>
  </si>
  <si>
    <t>Korbuľak Ľuboslav</t>
  </si>
  <si>
    <t>421911755151</t>
  </si>
  <si>
    <t>ajalocka1@azet.sk</t>
  </si>
  <si>
    <t>Korbuľak Andrej</t>
  </si>
  <si>
    <t>421908144922</t>
  </si>
  <si>
    <t>kopasmichal@azet.sk</t>
  </si>
  <si>
    <t>Kopasová Magdaléna</t>
  </si>
  <si>
    <t>Kolesár Tomáš</t>
  </si>
  <si>
    <t>421944277239</t>
  </si>
  <si>
    <t>kolesarova.magdalena@centrum.sk</t>
  </si>
  <si>
    <t>Kolesár Peter</t>
  </si>
  <si>
    <t>Kolesar Pavol</t>
  </si>
  <si>
    <t>421915315256</t>
  </si>
  <si>
    <t>kolesarova01@gmail.com</t>
  </si>
  <si>
    <t>Kolesár Jozef</t>
  </si>
  <si>
    <t>421908031787</t>
  </si>
  <si>
    <t>Kolesár Ján</t>
  </si>
  <si>
    <t>Džudža Miroslav</t>
  </si>
  <si>
    <t>igor.kolesar@centrum.sk</t>
  </si>
  <si>
    <t>Kolesár Igor</t>
  </si>
  <si>
    <t>421911266554</t>
  </si>
  <si>
    <t>Kolačkovská Katarína</t>
  </si>
  <si>
    <t>Kočiš Martin</t>
  </si>
  <si>
    <t>421904629478</t>
  </si>
  <si>
    <t>Kmec Marek</t>
  </si>
  <si>
    <t>182</t>
  </si>
  <si>
    <t>Klíma  Ján</t>
  </si>
  <si>
    <t>Klacik Ján</t>
  </si>
  <si>
    <t>421949603940</t>
  </si>
  <si>
    <t>rolo@post.sk</t>
  </si>
  <si>
    <t>Kešeľ Roland</t>
  </si>
  <si>
    <t>Kellemes Zdenko</t>
  </si>
  <si>
    <t>Karvaš Ervín</t>
  </si>
  <si>
    <t>421918387483</t>
  </si>
  <si>
    <t>Kamenárová</t>
  </si>
  <si>
    <t>Aľbinov</t>
  </si>
  <si>
    <t>Jurková Irena</t>
  </si>
  <si>
    <t>Jurko.Peter</t>
  </si>
  <si>
    <t>421908068548</t>
  </si>
  <si>
    <t>peter.jurko@justice.sk</t>
  </si>
  <si>
    <t>Jurko Peter</t>
  </si>
  <si>
    <t>421907711242</t>
  </si>
  <si>
    <t>Jurko Jozef</t>
  </si>
  <si>
    <t>default</t>
  </si>
  <si>
    <t>jozjur@zoznam.sk</t>
  </si>
  <si>
    <t>421908317630</t>
  </si>
  <si>
    <t>Juhas Tomáš</t>
  </si>
  <si>
    <t>jevakjan@icqmail.com</t>
  </si>
  <si>
    <t>Jevak Ján</t>
  </si>
  <si>
    <t>Jendžejovský Peter</t>
  </si>
  <si>
    <t>421918306160</t>
  </si>
  <si>
    <t>Jaseňovec Štefan</t>
  </si>
  <si>
    <t>421907202354</t>
  </si>
  <si>
    <t>Janoščík Mario</t>
  </si>
  <si>
    <t>Jančík Michal</t>
  </si>
  <si>
    <t>421917550674</t>
  </si>
  <si>
    <t>mirka011@centrum.sk</t>
  </si>
  <si>
    <t>Jakabová Mirka</t>
  </si>
  <si>
    <t>421907902648</t>
  </si>
  <si>
    <t>silon11@pobox.sk</t>
  </si>
  <si>
    <t>Jakab Peter</t>
  </si>
  <si>
    <t>plechotice</t>
  </si>
  <si>
    <t>421907209873</t>
  </si>
  <si>
    <t>F-RIZEN@azet.sk</t>
  </si>
  <si>
    <t>Jacko Jozef</t>
  </si>
  <si>
    <t>421918477613</t>
  </si>
  <si>
    <t>vieranr@centrum.sk</t>
  </si>
  <si>
    <t>Choma Dušan</t>
  </si>
  <si>
    <t>Chemagra, s.r.o</t>
  </si>
  <si>
    <t>421907058496</t>
  </si>
  <si>
    <t>Hrubovský Martin</t>
  </si>
  <si>
    <t>Hrubovský Frederik</t>
  </si>
  <si>
    <t>Horvathová Ružena</t>
  </si>
  <si>
    <t>?</t>
  </si>
  <si>
    <t>205</t>
  </si>
  <si>
    <t>Horvath Peter</t>
  </si>
  <si>
    <t>421907700068</t>
  </si>
  <si>
    <t>paeddrpu@gmail.com</t>
  </si>
  <si>
    <t>Hoľanová Lenka</t>
  </si>
  <si>
    <t>hriadky3</t>
  </si>
  <si>
    <t>ladi.hohos@gmail.com</t>
  </si>
  <si>
    <t>Hohoš Ladislav</t>
  </si>
  <si>
    <t>421904542489</t>
  </si>
  <si>
    <t>hohos.peter@pobox.sk</t>
  </si>
  <si>
    <t>Hohoš Ján</t>
  </si>
  <si>
    <t>stefan.hlebasko@hotmail.com</t>
  </si>
  <si>
    <t>Hlebaško Štefan</t>
  </si>
  <si>
    <t>Hilgardova Adriana</t>
  </si>
  <si>
    <t>421907967715</t>
  </si>
  <si>
    <t>Havrilčak Marcel</t>
  </si>
  <si>
    <t>421907537587</t>
  </si>
  <si>
    <t>mariahatrakova@gmail.com</t>
  </si>
  <si>
    <t>Hatráková Mária</t>
  </si>
  <si>
    <t>Harmadiová Irena</t>
  </si>
  <si>
    <t>421940898882</t>
  </si>
  <si>
    <t>harmadimiro@azet.sk</t>
  </si>
  <si>
    <t>Harmadi Miroslav</t>
  </si>
  <si>
    <t>matus.halgas@post.sk</t>
  </si>
  <si>
    <t>Halgaš Matus</t>
  </si>
  <si>
    <t>395/16</t>
  </si>
  <si>
    <t>Grubiak Marián</t>
  </si>
  <si>
    <t>421566783860</t>
  </si>
  <si>
    <t>kadka96310@azet.sk</t>
  </si>
  <si>
    <t>Geciková Katarína</t>
  </si>
  <si>
    <t>4</t>
  </si>
  <si>
    <t>Gašpar Milan</t>
  </si>
  <si>
    <t>Gašpar Lukáš</t>
  </si>
  <si>
    <t>8</t>
  </si>
  <si>
    <t>Gašpar Gabriel</t>
  </si>
  <si>
    <t>421944208544</t>
  </si>
  <si>
    <t>lubomir.fritsch@centrum.sk</t>
  </si>
  <si>
    <t>Fric Lubomir</t>
  </si>
  <si>
    <t>421915942461</t>
  </si>
  <si>
    <t>jaroslav.frajt@post.sk</t>
  </si>
  <si>
    <t>Sv. Cyrila a Metoda</t>
  </si>
  <si>
    <t>Frajt Jaroslav</t>
  </si>
  <si>
    <t>11/2012</t>
  </si>
  <si>
    <t>421905346272</t>
  </si>
  <si>
    <t>Fragner Jozef st</t>
  </si>
  <si>
    <t>Fragner Jozef ml.</t>
  </si>
  <si>
    <t>69</t>
  </si>
  <si>
    <t>Fortunak Martin</t>
  </si>
  <si>
    <t>421908198496</t>
  </si>
  <si>
    <t>Ferjo Štefan</t>
  </si>
  <si>
    <t>421907672182</t>
  </si>
  <si>
    <t>Fedorčáková Martina</t>
  </si>
  <si>
    <t>12/2012</t>
  </si>
  <si>
    <t>421904934141</t>
  </si>
  <si>
    <t>Fedorčaková Erika</t>
  </si>
  <si>
    <t>146</t>
  </si>
  <si>
    <t>Eva Vincenčíková - JANEVA</t>
  </si>
  <si>
    <t>Eľko Dominik</t>
  </si>
  <si>
    <t>421905260282</t>
  </si>
  <si>
    <t>melias@orangemail.sk</t>
  </si>
  <si>
    <t>Elias Miroslav , Ing.</t>
  </si>
  <si>
    <t>Ekovon s.r.o.</t>
  </si>
  <si>
    <t>Dzurovcak Jaroslav</t>
  </si>
  <si>
    <t>421918535304</t>
  </si>
  <si>
    <t>Dziaková Adriana</t>
  </si>
  <si>
    <t>Dubravská Veronika</t>
  </si>
  <si>
    <t>421907958454</t>
  </si>
  <si>
    <t>Dohanos Pavol</t>
  </si>
  <si>
    <t>Danková Jozefína</t>
  </si>
  <si>
    <t>dankovadominika@gmail.com</t>
  </si>
  <si>
    <t>Danková Dominika</t>
  </si>
  <si>
    <t>421905301398</t>
  </si>
  <si>
    <t>Čorejová Miriam</t>
  </si>
  <si>
    <t>421910308012</t>
  </si>
  <si>
    <t>421918166852</t>
  </si>
  <si>
    <t>Čopak Karol</t>
  </si>
  <si>
    <t>Cap František</t>
  </si>
  <si>
    <t>hriadky5</t>
  </si>
  <si>
    <t>421903504811</t>
  </si>
  <si>
    <t>rastislav.buzinkai@gmail.com</t>
  </si>
  <si>
    <t>Buzinkaiová Agháta</t>
  </si>
  <si>
    <t>polovicna</t>
  </si>
  <si>
    <t>421948010680</t>
  </si>
  <si>
    <t>martin.buzinkai@centrum.sk</t>
  </si>
  <si>
    <t>Buzinkai Martin</t>
  </si>
  <si>
    <t>421905545583</t>
  </si>
  <si>
    <t>viera.bukajova@centrum.sk</t>
  </si>
  <si>
    <t>Bukajová Viera</t>
  </si>
  <si>
    <t>Bukaj Ján</t>
  </si>
  <si>
    <t>421905683927</t>
  </si>
  <si>
    <t>Bučak Jozef</t>
  </si>
  <si>
    <t>421915627711</t>
  </si>
  <si>
    <t>milan_Bodnar@centrum.sk</t>
  </si>
  <si>
    <t>IČO: 43807208</t>
  </si>
  <si>
    <t>Bodnár  Milan</t>
  </si>
  <si>
    <t>277/108</t>
  </si>
  <si>
    <t>Kohanovská</t>
  </si>
  <si>
    <t>Bobik Róbert</t>
  </si>
  <si>
    <t xml:space="preserve">Severná </t>
  </si>
  <si>
    <t>Bobela Slavko</t>
  </si>
  <si>
    <t>Bič Jaroslav</t>
  </si>
  <si>
    <t>245</t>
  </si>
  <si>
    <t>Besseneyová</t>
  </si>
  <si>
    <t>6881004</t>
  </si>
  <si>
    <t>108</t>
  </si>
  <si>
    <t>421902289547</t>
  </si>
  <si>
    <t>Besler Štefan</t>
  </si>
  <si>
    <t>421948800512</t>
  </si>
  <si>
    <t>radovan852@centrum.sk</t>
  </si>
  <si>
    <t>Besler Radovan</t>
  </si>
  <si>
    <t>Berešová Zoja</t>
  </si>
  <si>
    <t>219</t>
  </si>
  <si>
    <t>421911260620</t>
  </si>
  <si>
    <t>Benej Jozef</t>
  </si>
  <si>
    <t>53</t>
  </si>
  <si>
    <t>Bažalik Marek</t>
  </si>
  <si>
    <t>240</t>
  </si>
  <si>
    <t>421918093278</t>
  </si>
  <si>
    <t>Bánovský Milan</t>
  </si>
  <si>
    <t>211</t>
  </si>
  <si>
    <t>679/14</t>
  </si>
  <si>
    <t>Poľná</t>
  </si>
  <si>
    <t>Balog Bohumil</t>
  </si>
  <si>
    <t>104</t>
  </si>
  <si>
    <t>drobec1821@azet.sk</t>
  </si>
  <si>
    <t>Bakošová Lucia</t>
  </si>
  <si>
    <t>421905337727</t>
  </si>
  <si>
    <t>Bajusová Emília</t>
  </si>
  <si>
    <t>102</t>
  </si>
  <si>
    <t>421905482758</t>
  </si>
  <si>
    <t>anna.bajusova@centrum.sk</t>
  </si>
  <si>
    <t>Bajus Vladimír</t>
  </si>
  <si>
    <t>166</t>
  </si>
  <si>
    <t>421905868528</t>
  </si>
  <si>
    <t>Bajus Milan</t>
  </si>
  <si>
    <t>Bajus Ján</t>
  </si>
  <si>
    <t>28</t>
  </si>
  <si>
    <t>Bačo Ľubomír</t>
  </si>
  <si>
    <t>10</t>
  </si>
  <si>
    <t>mischaela@azet.sk</t>
  </si>
  <si>
    <t>Babiková Marcela</t>
  </si>
  <si>
    <t>421903596173</t>
  </si>
  <si>
    <t>mironr1@azet.sk</t>
  </si>
  <si>
    <t>Babiková Alena</t>
  </si>
  <si>
    <t>231</t>
  </si>
  <si>
    <t>421918176610</t>
  </si>
  <si>
    <t>Astrabova Zlatica</t>
  </si>
  <si>
    <t>Andráš Stanislav</t>
  </si>
  <si>
    <t>421903772145</t>
  </si>
  <si>
    <t>marek.andras@seznam.cz</t>
  </si>
  <si>
    <t>Andraš Marek</t>
  </si>
  <si>
    <t>Vrabčia 2, Košice</t>
  </si>
  <si>
    <t>421905951705</t>
  </si>
  <si>
    <t>Vrabčia 2</t>
  </si>
  <si>
    <t>ALRC- Roman Hriadky</t>
  </si>
  <si>
    <t>AAA-zostatok</t>
  </si>
  <si>
    <t>AAA-</t>
  </si>
  <si>
    <t>mesiace</t>
  </si>
  <si>
    <t>jan</t>
  </si>
  <si>
    <t>pozn.oslobodenie</t>
  </si>
  <si>
    <t>poznámka</t>
  </si>
  <si>
    <t>preplatok/nedoplatok k dnešnému dňu:</t>
  </si>
  <si>
    <t>došlé platby v roku 2024</t>
  </si>
  <si>
    <t>dec</t>
  </si>
  <si>
    <t>nov</t>
  </si>
  <si>
    <t>okt</t>
  </si>
  <si>
    <t>sept</t>
  </si>
  <si>
    <t>aug</t>
  </si>
  <si>
    <t>júl</t>
  </si>
  <si>
    <t>jun</t>
  </si>
  <si>
    <t>máj</t>
  </si>
  <si>
    <t>april</t>
  </si>
  <si>
    <t>marec</t>
  </si>
  <si>
    <t>febr</t>
  </si>
  <si>
    <t>Var.s</t>
  </si>
  <si>
    <t>evid.</t>
  </si>
  <si>
    <t>SSID</t>
  </si>
  <si>
    <t>faktura</t>
  </si>
  <si>
    <t>telefón</t>
  </si>
  <si>
    <t>email</t>
  </si>
  <si>
    <t>Dátum narodenia</t>
  </si>
  <si>
    <t>Bydlisko</t>
  </si>
  <si>
    <t>číslo</t>
  </si>
  <si>
    <t>Ulica</t>
  </si>
  <si>
    <t>Meno</t>
  </si>
  <si>
    <t>Č</t>
  </si>
  <si>
    <t>Valuta/Dátum realizácie</t>
  </si>
  <si>
    <t>c</t>
  </si>
  <si>
    <t>Špecifický symbol</t>
  </si>
  <si>
    <t>Jozef Novák</t>
  </si>
  <si>
    <t>Michal Kopas</t>
  </si>
  <si>
    <t>Mária Kamenárová</t>
  </si>
  <si>
    <t>Martin Mašlej</t>
  </si>
  <si>
    <t>Štefania Krescanková</t>
  </si>
  <si>
    <t>COPAKOVA IVETA</t>
  </si>
  <si>
    <t>Ľubica Porhinčáková</t>
  </si>
  <si>
    <t>Vladimira Ternerova</t>
  </si>
  <si>
    <t>Marcel Matis</t>
  </si>
  <si>
    <t>Jevakova Marcela</t>
  </si>
  <si>
    <t>GASPAROVA GABRIELA</t>
  </si>
  <si>
    <t>Marta Kolesarova</t>
  </si>
  <si>
    <t>Alena Korbuľáková</t>
  </si>
  <si>
    <t>Magdaléna Romanová</t>
  </si>
  <si>
    <t>Anna Serbinová</t>
  </si>
  <si>
    <t>Ľudmila Vagašová</t>
  </si>
  <si>
    <t>Eva Rešetárová</t>
  </si>
  <si>
    <t>Mária Hatráková</t>
  </si>
  <si>
    <t>Kvetoslava Vincenčíková</t>
  </si>
  <si>
    <t>ANDRAS MAREK</t>
  </si>
  <si>
    <t>Ľubomír Prokopovič</t>
  </si>
  <si>
    <t>Martina Magnesová</t>
  </si>
  <si>
    <t>Agáta Buzinkaiová</t>
  </si>
  <si>
    <t>Marcel Havrilčák</t>
  </si>
  <si>
    <t>EkoVON s.r.o.</t>
  </si>
  <si>
    <t>Marcela Babiková</t>
  </si>
  <si>
    <t>MARCELA SABOVA</t>
  </si>
  <si>
    <t>Vladimír Švec</t>
  </si>
  <si>
    <t>Antónia Jurková</t>
  </si>
  <si>
    <t>Emília Halgašová</t>
  </si>
  <si>
    <t>Kolesarova Magdalena</t>
  </si>
  <si>
    <t>Iveta Naďová</t>
  </si>
  <si>
    <t>Frágner Jozef Ing.</t>
  </si>
  <si>
    <t>Róbert Bobik</t>
  </si>
  <si>
    <t>Lubomir Fric</t>
  </si>
  <si>
    <t>Ľubomír Frič</t>
  </si>
  <si>
    <t>Monika Torokova</t>
  </si>
  <si>
    <t>MARIAN GRUBIAK</t>
  </si>
  <si>
    <t>Odmena</t>
  </si>
  <si>
    <t>-2 292,46</t>
  </si>
  <si>
    <t>VIERA ONDERISINOVA</t>
  </si>
  <si>
    <t>Kovalcik Jan</t>
  </si>
  <si>
    <t>Marian Cap</t>
  </si>
  <si>
    <t>Lukáš Gašpar</t>
  </si>
  <si>
    <t>Miroslav Petro</t>
  </si>
  <si>
    <t>Vprint s.r.o.</t>
  </si>
  <si>
    <t>ALRC, s.r.o.</t>
  </si>
  <si>
    <t>FARKASOVA LUCIA</t>
  </si>
  <si>
    <t>TOTHOVA VIERA</t>
  </si>
  <si>
    <t>GASPAR MILAN</t>
  </si>
  <si>
    <t>Emília Bajusová</t>
  </si>
  <si>
    <t>Slavomír Dziak</t>
  </si>
  <si>
    <t>Slavomir Dziak</t>
  </si>
  <si>
    <t>Miroslava Michalikova</t>
  </si>
  <si>
    <t>Bukajova Viera</t>
  </si>
  <si>
    <t>Anna Tomková</t>
  </si>
  <si>
    <t>Radovan Besler</t>
  </si>
  <si>
    <t>Ján Perháč</t>
  </si>
  <si>
    <t>Jozef Jurko</t>
  </si>
  <si>
    <t>Monika Karvasova</t>
  </si>
  <si>
    <t>Tóth Július, JUDr.</t>
  </si>
  <si>
    <t>ALENA OLAHOVA</t>
  </si>
  <si>
    <t>Dominik Rusnak</t>
  </si>
  <si>
    <t>Dominika Rusnáková</t>
  </si>
  <si>
    <t>Drahomira Sabova</t>
  </si>
  <si>
    <t>Zuzana Mochnacká</t>
  </si>
  <si>
    <t>KOLESAR TOMAS</t>
  </si>
  <si>
    <t>Dušan Zajac</t>
  </si>
  <si>
    <t>Vladislav Kovaľ</t>
  </si>
  <si>
    <t>Jozef Schnelly</t>
  </si>
  <si>
    <t>VARGA MARTIN</t>
  </si>
  <si>
    <t>Jaroslav Palus</t>
  </si>
  <si>
    <t>Dušan Ščerba</t>
  </si>
  <si>
    <t>Ing. Frantisek Cap</t>
  </si>
  <si>
    <t>Mlej Jaroslav</t>
  </si>
  <si>
    <t>Jozef Frágner</t>
  </si>
  <si>
    <t>Renáta Michalecová</t>
  </si>
  <si>
    <t>Jan Mantic</t>
  </si>
  <si>
    <t>Peter Jakab</t>
  </si>
  <si>
    <t>Marek Bazalik</t>
  </si>
  <si>
    <t>Lenka Hoľanová</t>
  </si>
  <si>
    <t>Marta Slobodníková</t>
  </si>
  <si>
    <t>Emília Bodnárová</t>
  </si>
  <si>
    <t>LACIKOVA EVA</t>
  </si>
  <si>
    <t>Romanová Darina</t>
  </si>
  <si>
    <t>Alexander Roman</t>
  </si>
  <si>
    <t>Anna Mantičová</t>
  </si>
  <si>
    <t>Daša Ahrens</t>
  </si>
  <si>
    <t>Milan Banovský</t>
  </si>
  <si>
    <t>Sabo Lukáš, Mgr.</t>
  </si>
  <si>
    <t>Helena Vargová</t>
  </si>
  <si>
    <t>Stefanko Jozef</t>
  </si>
  <si>
    <t>JAROSLAV LESKANIC</t>
  </si>
  <si>
    <t>Gabriela Mišinská</t>
  </si>
  <si>
    <t>Obec Nový Ruskov</t>
  </si>
  <si>
    <t>Peter Malcicky</t>
  </si>
  <si>
    <t>Mária Malčická</t>
  </si>
  <si>
    <t>Imrich Sokoli</t>
  </si>
  <si>
    <t>Róbert Vasiľ</t>
  </si>
  <si>
    <t>Daniela Kolesarova</t>
  </si>
  <si>
    <t>TOTHOVA LUBICA</t>
  </si>
  <si>
    <t>TOMCO SLAVOMIR</t>
  </si>
  <si>
    <t>FEDORCAK MILAN</t>
  </si>
  <si>
    <t>Andrea Staruchová</t>
  </si>
  <si>
    <t>Pencák Gabriel</t>
  </si>
  <si>
    <t>Eľková Mária</t>
  </si>
  <si>
    <t>Drahoslav Šaffo</t>
  </si>
  <si>
    <t>Martin Kočiš</t>
  </si>
  <si>
    <t>Ján Klácik</t>
  </si>
  <si>
    <t>Agáta Bakošová</t>
  </si>
  <si>
    <t>Tomáš Michalčík - ELEKTRO</t>
  </si>
  <si>
    <t>Kuterková Cecília, M</t>
  </si>
  <si>
    <t>Katarína Jurková</t>
  </si>
  <si>
    <t>Hilgartová Adriana</t>
  </si>
  <si>
    <t>Alena Čopáková</t>
  </si>
  <si>
    <t>KRIVANKOVA ZUZANA</t>
  </si>
  <si>
    <t>MIHALCIK FRANTISEK</t>
  </si>
  <si>
    <t>Veronika Tkáčová</t>
  </si>
  <si>
    <t>Martina Koščová</t>
  </si>
  <si>
    <t>ONUSCAK JAN</t>
  </si>
  <si>
    <t>Martin Hrubovský</t>
  </si>
  <si>
    <t>ANDREA NOVAKOVA</t>
  </si>
  <si>
    <t>Bučák Jozef</t>
  </si>
  <si>
    <t>SMOLIKOVA GABRIELA</t>
  </si>
  <si>
    <t>Jozef Jacko</t>
  </si>
  <si>
    <t>Dorota Ferjová</t>
  </si>
  <si>
    <t>MARCIN MAROS</t>
  </si>
  <si>
    <t>Renáta Schreiterová</t>
  </si>
  <si>
    <t>Ján Jakab</t>
  </si>
  <si>
    <t>Monika Melková</t>
  </si>
  <si>
    <t>Katarína Kolačkovská</t>
  </si>
  <si>
    <t>Martin Ružanič</t>
  </si>
  <si>
    <t>Mgr. Martin Ujhelyi</t>
  </si>
  <si>
    <t>Jaroslav Ramšák</t>
  </si>
  <si>
    <t>Jaroslav Ramšák - VAJDA</t>
  </si>
  <si>
    <t>Jozef Maťáš</t>
  </si>
  <si>
    <t>Viera Vaľkova</t>
  </si>
  <si>
    <t>Mihalcinova Anna</t>
  </si>
  <si>
    <t>Mária Záhorská</t>
  </si>
  <si>
    <t>Štefan Hlebaško</t>
  </si>
  <si>
    <t>Jozef Lipa</t>
  </si>
  <si>
    <t>Irena Jurková</t>
  </si>
  <si>
    <t>Jana Záhorská</t>
  </si>
  <si>
    <t>Sivák Ján</t>
  </si>
  <si>
    <t>Marek Urban</t>
  </si>
  <si>
    <t>Zlatica Astrabová</t>
  </si>
  <si>
    <t>Michal Vantuch</t>
  </si>
  <si>
    <t>Valeria Krišová</t>
  </si>
  <si>
    <t>MADAROVA MONIKA</t>
  </si>
  <si>
    <t>Marek Kmec</t>
  </si>
  <si>
    <t>Katarína Geciková</t>
  </si>
  <si>
    <t>Bajusová Anna</t>
  </si>
  <si>
    <t>LADISLAV HOHOS</t>
  </si>
  <si>
    <t>Jozefína Daňková</t>
  </si>
  <si>
    <t>Ondrej Petrik</t>
  </si>
  <si>
    <t>Vladimír Sabol</t>
  </si>
  <si>
    <t>Jaroslav Sabol</t>
  </si>
  <si>
    <t>Jozef Miňovský</t>
  </si>
  <si>
    <t>Katarína Polovecová</t>
  </si>
  <si>
    <t>Andrej Stanko</t>
  </si>
  <si>
    <t>Pavlíková Galina</t>
  </si>
  <si>
    <t>Michal Danko</t>
  </si>
  <si>
    <t>Mária Buzinkaiová</t>
  </si>
  <si>
    <t>Bérešová Zoja Mgr.</t>
  </si>
  <si>
    <t>Rastislav Záhorský</t>
  </si>
  <si>
    <t>Simona Sinayová</t>
  </si>
  <si>
    <t>Irena Harmadiova</t>
  </si>
  <si>
    <t>Dušan Choma</t>
  </si>
  <si>
    <t>Dušan Staš</t>
  </si>
  <si>
    <t>Katarína Miňová</t>
  </si>
  <si>
    <t>Juhas Juraj</t>
  </si>
  <si>
    <t>Milan Spišák</t>
  </si>
  <si>
    <t>Štefan Uhrin</t>
  </si>
  <si>
    <t>Vladimir Rusnak</t>
  </si>
  <si>
    <t>Orange</t>
  </si>
  <si>
    <t>Slovanet</t>
  </si>
  <si>
    <t>EURO SMS</t>
  </si>
  <si>
    <t>SLOVENSKÁ POŠTA, A.S.</t>
  </si>
  <si>
    <t>Horvatova Ruzena</t>
  </si>
  <si>
    <t>Čikoš</t>
  </si>
  <si>
    <t>preplatok/nedoplatok za minulý rok :</t>
  </si>
  <si>
    <t>z</t>
  </si>
  <si>
    <t>31</t>
  </si>
  <si>
    <t>9263031</t>
  </si>
  <si>
    <t>Krišová Valéria</t>
  </si>
  <si>
    <t>frajtova</t>
  </si>
  <si>
    <t>marcin emil</t>
  </si>
  <si>
    <t xml:space="preserve">Simko michal milhostov </t>
  </si>
  <si>
    <t xml:space="preserve">leškanič 22 , 72 </t>
  </si>
  <si>
    <t>mantičová 98- 25</t>
  </si>
  <si>
    <t>janoščik</t>
  </si>
  <si>
    <t>teodor serbinčik</t>
  </si>
  <si>
    <t>Peter Pešta - 9€</t>
  </si>
  <si>
    <t>Pavol Kolesár, Egreš - 18€</t>
  </si>
  <si>
    <t>Štefan Zastko -- 18€</t>
  </si>
  <si>
    <t>Jaroslav Dzurovčák - 9€</t>
  </si>
  <si>
    <t>Jaroslav Bič - 108€</t>
  </si>
  <si>
    <t>frederik hrubovsky</t>
  </si>
  <si>
    <t>Pavol Dohaňoš - 18€</t>
  </si>
  <si>
    <t>Ľubomír Bačo - 9</t>
  </si>
  <si>
    <t>ICO 36 588 750</t>
  </si>
  <si>
    <t>421918585184</t>
  </si>
  <si>
    <t>ING.MIROSLAV ELIÁŠ - MELIS</t>
  </si>
  <si>
    <t>JANEVA GOLD s.r.o.</t>
  </si>
  <si>
    <t>CHEMAGRA, S.R.O.</t>
  </si>
  <si>
    <t>Marián Leškanič</t>
  </si>
  <si>
    <t>Vladimír Beneš - ALFA Plus</t>
  </si>
  <si>
    <t>STAVOSERVIS S. R. O.</t>
  </si>
  <si>
    <t>Ing. Jan Madar - obchodna</t>
  </si>
  <si>
    <t>VLADIMIR VARGA - VVD</t>
  </si>
  <si>
    <t>Zajacova Maria</t>
  </si>
  <si>
    <t>Ing. Martin Varga PhD.</t>
  </si>
  <si>
    <t>Miroslav Harmadi</t>
  </si>
  <si>
    <t>Ján Kus</t>
  </si>
  <si>
    <t>Miroslav Babik</t>
  </si>
  <si>
    <t>Skarleta Milová</t>
  </si>
  <si>
    <t>Olah Ladislav</t>
  </si>
  <si>
    <t>Korbuľák Ľuboslav, Ing.</t>
  </si>
  <si>
    <t>Frantisek Mihalcik</t>
  </si>
  <si>
    <t>Jan Onuscak</t>
  </si>
  <si>
    <t>Martina Fedorcakova</t>
  </si>
  <si>
    <t>Anita Rohalova</t>
  </si>
  <si>
    <t>Juraj Lukáč</t>
  </si>
  <si>
    <t>Whalebone</t>
  </si>
  <si>
    <t>Wellnet</t>
  </si>
  <si>
    <t>Martin Sabo</t>
  </si>
  <si>
    <t>-1 347,65</t>
  </si>
  <si>
    <t>Urad pre reg. komunikacii</t>
  </si>
  <si>
    <t>Ľubomír Bačo - 9€</t>
  </si>
  <si>
    <t>Sakova Anna</t>
  </si>
  <si>
    <t>Bc. Maros Marcin</t>
  </si>
  <si>
    <t>Roland Kešeľ</t>
  </si>
  <si>
    <t>Jan Hohos</t>
  </si>
  <si>
    <t>-1 620,74</t>
  </si>
  <si>
    <t>Iveta Dzurovčáková - 9€</t>
  </si>
  <si>
    <t>Štefan Zastko - 18€</t>
  </si>
  <si>
    <t>Pavol Kolesár - 18€</t>
  </si>
  <si>
    <t>monak</t>
  </si>
  <si>
    <t>balog bohumil</t>
  </si>
  <si>
    <t>d</t>
  </si>
  <si>
    <t>TrxTechnologies, s.r.o.</t>
  </si>
  <si>
    <t>Obec Novy Ruskov</t>
  </si>
  <si>
    <t>Laciková Eva Ing.</t>
  </si>
  <si>
    <t>BAJUSOVA Maria</t>
  </si>
  <si>
    <t>Vprint</t>
  </si>
  <si>
    <t>Iveta Zamborska</t>
  </si>
  <si>
    <t>Stanislav Andras</t>
  </si>
  <si>
    <t>Kolesar Tomas</t>
  </si>
  <si>
    <t>šimko</t>
  </si>
  <si>
    <t>nadova</t>
  </si>
  <si>
    <t>marcin</t>
  </si>
  <si>
    <t>frajt</t>
  </si>
  <si>
    <t>Peter Pešta - 9e</t>
  </si>
  <si>
    <t>Iveta Dzurovčáková -9€</t>
  </si>
  <si>
    <t>serbincik</t>
  </si>
  <si>
    <t>Dátum realizácie</t>
  </si>
  <si>
    <t>b</t>
  </si>
  <si>
    <t>Jan Klima</t>
  </si>
  <si>
    <t>Jan Spisak</t>
  </si>
  <si>
    <t>-1 527,67</t>
  </si>
  <si>
    <t>Slovanet, a. s.</t>
  </si>
  <si>
    <t>lenka serbinova</t>
  </si>
  <si>
    <t>Štefan Zastko - 18e</t>
  </si>
  <si>
    <t>zz</t>
  </si>
  <si>
    <t>Marcel MATIS</t>
  </si>
  <si>
    <t>Martina Koscova</t>
  </si>
  <si>
    <t>Megisova Martina</t>
  </si>
  <si>
    <t>-1 527,65</t>
  </si>
  <si>
    <t>Exo Technologies</t>
  </si>
  <si>
    <t>Emil Marcin</t>
  </si>
  <si>
    <t>6881044</t>
  </si>
  <si>
    <t>a</t>
  </si>
  <si>
    <t>Anna Tomkova</t>
  </si>
  <si>
    <t>Maria Malcicka</t>
  </si>
  <si>
    <t>Irena Jurkova</t>
  </si>
  <si>
    <t>Jan Klacik</t>
  </si>
  <si>
    <t>Ludmila Vagasova</t>
  </si>
  <si>
    <t>Kvetoslava Vincencikova</t>
  </si>
  <si>
    <t>Simona Sinayova</t>
  </si>
  <si>
    <t>Lubomir Prokopovic</t>
  </si>
  <si>
    <t>Veronika Tkacova</t>
  </si>
  <si>
    <t>Dasa Ahrens</t>
  </si>
  <si>
    <t>Vladimir Svec</t>
  </si>
  <si>
    <t>Eva Resetarova</t>
  </si>
  <si>
    <t>Tomas Michalcik - ELEKTRO</t>
  </si>
  <si>
    <t>Maria Buzinkaiova</t>
  </si>
  <si>
    <t>Jozefina Dankova</t>
  </si>
  <si>
    <t>Stefan Hlebasko</t>
  </si>
  <si>
    <t>Emilia Bodnarova</t>
  </si>
  <si>
    <t>Dusan Scerba</t>
  </si>
  <si>
    <t>Dorota Ferjova</t>
  </si>
  <si>
    <t>Jana Zahorska</t>
  </si>
  <si>
    <t>Jaroslav Ramsak - VAJDA</t>
  </si>
  <si>
    <t>Antonia Jurkova</t>
  </si>
  <si>
    <t>Jaroslav Ramsak</t>
  </si>
  <si>
    <t>Jan Perhac</t>
  </si>
  <si>
    <t>Agata Buzinkaiova</t>
  </si>
  <si>
    <t>Emilia Halgasova</t>
  </si>
  <si>
    <t>Stefania Krescankova</t>
  </si>
  <si>
    <t>Alena Copakova</t>
  </si>
  <si>
    <t>Jan Jakab</t>
  </si>
  <si>
    <t>Stefan Uhrin</t>
  </si>
  <si>
    <t>Marcel Havrilcak</t>
  </si>
  <si>
    <t>Milan Spisak</t>
  </si>
  <si>
    <t>Andrea Staruchova</t>
  </si>
  <si>
    <t>Drahoslav Saffo</t>
  </si>
  <si>
    <t>Katarina Jurkova</t>
  </si>
  <si>
    <t>Martin Kocis</t>
  </si>
  <si>
    <t>Marcela Babikova</t>
  </si>
  <si>
    <t>Dusan Stas</t>
  </si>
  <si>
    <t>Zlatica Astrabova</t>
  </si>
  <si>
    <t>Milan Banovsky</t>
  </si>
  <si>
    <t>Renata Michalecova</t>
  </si>
  <si>
    <t>Matus Kalnanin</t>
  </si>
  <si>
    <t>Čopaková Iveta</t>
  </si>
  <si>
    <t>teodor sebrincik</t>
  </si>
  <si>
    <t>Názov partnera</t>
  </si>
  <si>
    <t>Gabriela Misinska</t>
  </si>
  <si>
    <t>Vladimir Sabol</t>
  </si>
  <si>
    <t>Krisova Valeria</t>
  </si>
  <si>
    <t>frajtová</t>
  </si>
  <si>
    <t>dzudza egreš</t>
  </si>
  <si>
    <t>o</t>
  </si>
  <si>
    <t>Doplňujúce informácie</t>
  </si>
  <si>
    <t>serbincik teo</t>
  </si>
  <si>
    <t>A</t>
  </si>
  <si>
    <t>C</t>
  </si>
  <si>
    <t>D</t>
  </si>
  <si>
    <t>E</t>
  </si>
  <si>
    <t>Bohumil Balog</t>
  </si>
  <si>
    <t>ALFA TRONIK</t>
  </si>
  <si>
    <t>marcin  10, frajt 8</t>
  </si>
  <si>
    <t>frajt 8</t>
  </si>
  <si>
    <t>serbinčik teodor</t>
  </si>
  <si>
    <t>p</t>
  </si>
  <si>
    <t>4772069</t>
  </si>
  <si>
    <t>corejova</t>
  </si>
  <si>
    <t>nadova angela</t>
  </si>
  <si>
    <t>9263022</t>
  </si>
  <si>
    <t>6881180</t>
  </si>
  <si>
    <t>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</si>
</sst>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]###\ ##;##\ ##\ ##"/>
    <numFmt numFmtId="165" formatCode="dd/mm/yyyy"/>
    <numFmt numFmtId="166" formatCode="[&lt;=9999999]#,###;#,###"/>
  </numFmts>
  <fonts count="4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"/>
      <family val="2"/>
      <charset val="238"/>
    </font>
    <font>
      <sz val="10"/>
      <color indexed="8"/>
      <name val="Arial Black"/>
      <family val="2"/>
      <charset val="238"/>
    </font>
    <font>
      <sz val="10"/>
      <name val="Arial Narrow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u/>
      <sz val="10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63"/>
      <name val="Arial Narrow"/>
      <family val="2"/>
      <charset val="238"/>
    </font>
    <font>
      <sz val="9"/>
      <color indexed="10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63"/>
      <name val="Arial Narrow"/>
      <family val="2"/>
      <charset val="238"/>
    </font>
    <font>
      <b/>
      <strike/>
      <sz val="10"/>
      <name val="Arial"/>
      <family val="2"/>
      <charset val="238"/>
    </font>
    <font>
      <sz val="12"/>
      <color indexed="63"/>
      <name val="Arial Narrow"/>
      <family val="2"/>
      <charset val="238"/>
    </font>
    <font>
      <sz val="10"/>
      <color indexed="12"/>
      <name val="Arial Narrow"/>
      <family val="2"/>
      <charset val="238"/>
    </font>
    <font>
      <sz val="8"/>
      <name val="Times New Roman"/>
      <family val="1"/>
      <charset val="238"/>
    </font>
    <font>
      <sz val="9"/>
      <color indexed="63"/>
      <name val="Verdana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color indexed="60"/>
      <name val="Arial"/>
      <family val="2"/>
      <charset val="238"/>
    </font>
    <font>
      <sz val="8"/>
      <name val="Arial Narrow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 Narrow"/>
      <family val="2"/>
      <charset val="238"/>
    </font>
    <font>
      <sz val="12"/>
      <color rgb="FF222222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7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1" xfId="0" applyNumberFormat="1" applyFont="1" applyBorder="1"/>
    <xf numFmtId="14" fontId="1" fillId="2" borderId="1" xfId="0" applyNumberFormat="1" applyFont="1" applyFill="1" applyBorder="1" applyAlignment="1">
      <alignment horizontal="center" vertical="top" wrapText="1"/>
    </xf>
    <xf numFmtId="2" fontId="0" fillId="2" borderId="2" xfId="0" applyNumberFormat="1" applyFont="1" applyFill="1" applyBorder="1"/>
    <xf numFmtId="1" fontId="4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/>
    <xf numFmtId="49" fontId="0" fillId="3" borderId="1" xfId="0" applyNumberFormat="1" applyFont="1" applyFill="1" applyBorder="1"/>
    <xf numFmtId="49" fontId="0" fillId="4" borderId="1" xfId="0" applyNumberFormat="1" applyFont="1" applyFill="1" applyBorder="1"/>
    <xf numFmtId="164" fontId="7" fillId="4" borderId="1" xfId="0" applyNumberFormat="1" applyFont="1" applyFill="1" applyBorder="1" applyAlignment="1">
      <alignment horizontal="right"/>
    </xf>
    <xf numFmtId="49" fontId="8" fillId="4" borderId="1" xfId="1" applyNumberFormat="1" applyFont="1" applyFill="1" applyBorder="1" applyAlignment="1" applyProtection="1"/>
    <xf numFmtId="49" fontId="0" fillId="4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/>
    <xf numFmtId="49" fontId="6" fillId="5" borderId="1" xfId="0" applyNumberFormat="1" applyFont="1" applyFill="1" applyBorder="1"/>
    <xf numFmtId="49" fontId="0" fillId="0" borderId="0" xfId="0" applyNumberFormat="1" applyFont="1" applyFill="1" applyBorder="1"/>
    <xf numFmtId="14" fontId="1" fillId="0" borderId="1" xfId="0" applyNumberFormat="1" applyFont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/>
    </xf>
    <xf numFmtId="49" fontId="0" fillId="0" borderId="2" xfId="0" applyNumberFormat="1" applyFont="1" applyBorder="1"/>
    <xf numFmtId="2" fontId="2" fillId="0" borderId="1" xfId="0" applyNumberFormat="1" applyFont="1" applyFill="1" applyBorder="1" applyAlignment="1">
      <alignment horizontal="center"/>
    </xf>
    <xf numFmtId="2" fontId="3" fillId="6" borderId="3" xfId="0" applyNumberFormat="1" applyFont="1" applyFill="1" applyBorder="1" applyAlignment="1">
      <alignment horizontal="center"/>
    </xf>
    <xf numFmtId="2" fontId="0" fillId="7" borderId="2" xfId="0" applyNumberFormat="1" applyFont="1" applyFill="1" applyBorder="1"/>
    <xf numFmtId="49" fontId="4" fillId="0" borderId="4" xfId="0" applyNumberFormat="1" applyFont="1" applyFill="1" applyBorder="1"/>
    <xf numFmtId="2" fontId="5" fillId="8" borderId="6" xfId="0" applyNumberFormat="1" applyFont="1" applyFill="1" applyBorder="1" applyAlignment="1">
      <alignment horizontal="center"/>
    </xf>
    <xf numFmtId="49" fontId="6" fillId="3" borderId="3" xfId="0" applyNumberFormat="1" applyFont="1" applyFill="1" applyBorder="1"/>
    <xf numFmtId="49" fontId="0" fillId="3" borderId="3" xfId="0" applyNumberFormat="1" applyFont="1" applyFill="1" applyBorder="1"/>
    <xf numFmtId="49" fontId="0" fillId="3" borderId="3" xfId="0" applyNumberFormat="1" applyFont="1" applyFill="1" applyBorder="1" applyAlignment="1">
      <alignment horizontal="right"/>
    </xf>
    <xf numFmtId="49" fontId="0" fillId="0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/>
    <xf numFmtId="49" fontId="0" fillId="4" borderId="2" xfId="0" applyNumberFormat="1" applyFont="1" applyFill="1" applyBorder="1"/>
    <xf numFmtId="49" fontId="6" fillId="9" borderId="1" xfId="0" applyNumberFormat="1" applyFont="1" applyFill="1" applyBorder="1" applyAlignment="1">
      <alignment horizontal="right" wrapText="1"/>
    </xf>
    <xf numFmtId="49" fontId="6" fillId="10" borderId="1" xfId="0" applyNumberFormat="1" applyFont="1" applyFill="1" applyBorder="1"/>
    <xf numFmtId="49" fontId="0" fillId="0" borderId="1" xfId="0" applyNumberFormat="1" applyFill="1" applyBorder="1" applyAlignment="1">
      <alignment horizontal="center"/>
    </xf>
    <xf numFmtId="2" fontId="9" fillId="0" borderId="1" xfId="0" applyNumberFormat="1" applyFont="1" applyFill="1" applyBorder="1"/>
    <xf numFmtId="2" fontId="0" fillId="0" borderId="8" xfId="0" applyNumberFormat="1" applyFill="1" applyBorder="1" applyAlignment="1">
      <alignment horizontal="center"/>
    </xf>
    <xf numFmtId="2" fontId="10" fillId="0" borderId="10" xfId="0" applyNumberFormat="1" applyFont="1" applyFill="1" applyBorder="1"/>
    <xf numFmtId="2" fontId="10" fillId="0" borderId="9" xfId="0" applyNumberFormat="1" applyFont="1" applyFill="1" applyBorder="1"/>
    <xf numFmtId="2" fontId="11" fillId="8" borderId="6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12" fillId="11" borderId="1" xfId="0" applyNumberFormat="1" applyFont="1" applyFill="1" applyBorder="1"/>
    <xf numFmtId="49" fontId="6" fillId="0" borderId="2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/>
    <xf numFmtId="49" fontId="0" fillId="12" borderId="1" xfId="0" applyNumberFormat="1" applyFont="1" applyFill="1" applyBorder="1"/>
    <xf numFmtId="49" fontId="6" fillId="12" borderId="1" xfId="0" applyNumberFormat="1" applyFont="1" applyFill="1" applyBorder="1" applyAlignment="1">
      <alignment horizontal="center"/>
    </xf>
    <xf numFmtId="49" fontId="6" fillId="12" borderId="1" xfId="0" applyNumberFormat="1" applyFont="1" applyFill="1" applyBorder="1"/>
    <xf numFmtId="0" fontId="0" fillId="0" borderId="1" xfId="0" applyNumberForma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2" fontId="0" fillId="0" borderId="8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49" fontId="0" fillId="11" borderId="1" xfId="0" applyNumberFormat="1" applyFont="1" applyFill="1" applyBorder="1"/>
    <xf numFmtId="49" fontId="0" fillId="13" borderId="1" xfId="0" applyNumberFormat="1" applyFont="1" applyFill="1" applyBorder="1"/>
    <xf numFmtId="164" fontId="4" fillId="13" borderId="1" xfId="0" applyNumberFormat="1" applyFont="1" applyFill="1" applyBorder="1" applyAlignment="1">
      <alignment horizontal="right"/>
    </xf>
    <xf numFmtId="165" fontId="0" fillId="13" borderId="1" xfId="0" applyNumberFormat="1" applyFill="1" applyBorder="1" applyAlignment="1">
      <alignment horizontal="right"/>
    </xf>
    <xf numFmtId="49" fontId="0" fillId="14" borderId="1" xfId="0" applyNumberFormat="1" applyFont="1" applyFill="1" applyBorder="1"/>
    <xf numFmtId="49" fontId="6" fillId="14" borderId="1" xfId="0" applyNumberFormat="1" applyFont="1" applyFill="1" applyBorder="1" applyAlignment="1">
      <alignment horizontal="center"/>
    </xf>
    <xf numFmtId="49" fontId="6" fillId="14" borderId="1" xfId="0" applyNumberFormat="1" applyFont="1" applyFill="1" applyBorder="1"/>
    <xf numFmtId="2" fontId="9" fillId="0" borderId="10" xfId="0" applyNumberFormat="1" applyFont="1" applyFill="1" applyBorder="1"/>
    <xf numFmtId="2" fontId="0" fillId="0" borderId="9" xfId="0" applyNumberFormat="1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4" fillId="13" borderId="1" xfId="0" applyNumberFormat="1" applyFont="1" applyFill="1" applyBorder="1"/>
    <xf numFmtId="49" fontId="0" fillId="0" borderId="1" xfId="0" applyNumberFormat="1" applyFont="1" applyFill="1" applyBorder="1" applyAlignment="1">
      <alignment horizontal="right"/>
    </xf>
    <xf numFmtId="49" fontId="0" fillId="14" borderId="1" xfId="0" applyNumberFormat="1" applyFill="1" applyBorder="1"/>
    <xf numFmtId="49" fontId="0" fillId="0" borderId="1" xfId="0" applyNumberFormat="1" applyFill="1" applyBorder="1"/>
    <xf numFmtId="49" fontId="12" fillId="15" borderId="1" xfId="0" applyNumberFormat="1" applyFont="1" applyFill="1" applyBorder="1"/>
    <xf numFmtId="49" fontId="0" fillId="13" borderId="2" xfId="0" applyNumberFormat="1" applyFont="1" applyFill="1" applyBorder="1"/>
    <xf numFmtId="49" fontId="0" fillId="14" borderId="0" xfId="0" applyNumberFormat="1" applyFont="1" applyFill="1" applyBorder="1"/>
    <xf numFmtId="0" fontId="6" fillId="14" borderId="1" xfId="0" applyNumberFormat="1" applyFont="1" applyFill="1" applyBorder="1" applyAlignment="1">
      <alignment horizontal="center"/>
    </xf>
    <xf numFmtId="49" fontId="0" fillId="13" borderId="1" xfId="0" applyNumberForma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/>
    <xf numFmtId="49" fontId="8" fillId="13" borderId="1" xfId="1" applyNumberFormat="1" applyFill="1" applyBorder="1"/>
    <xf numFmtId="164" fontId="15" fillId="13" borderId="1" xfId="0" applyNumberFormat="1" applyFont="1" applyFill="1" applyBorder="1" applyAlignment="1">
      <alignment horizontal="right"/>
    </xf>
    <xf numFmtId="2" fontId="2" fillId="16" borderId="1" xfId="0" applyNumberFormat="1" applyFont="1" applyFill="1" applyBorder="1" applyAlignment="1">
      <alignment horizontal="left"/>
    </xf>
    <xf numFmtId="49" fontId="6" fillId="17" borderId="1" xfId="0" applyNumberFormat="1" applyFont="1" applyFill="1" applyBorder="1" applyAlignment="1">
      <alignment horizontal="center" vertical="center"/>
    </xf>
    <xf numFmtId="49" fontId="12" fillId="17" borderId="1" xfId="0" applyNumberFormat="1" applyFont="1" applyFill="1" applyBorder="1"/>
    <xf numFmtId="2" fontId="2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49" fontId="13" fillId="13" borderId="1" xfId="1" applyNumberFormat="1" applyFont="1" applyFill="1" applyBorder="1" applyAlignment="1" applyProtection="1"/>
    <xf numFmtId="49" fontId="0" fillId="16" borderId="1" xfId="0" applyNumberFormat="1" applyFill="1" applyBorder="1"/>
    <xf numFmtId="49" fontId="8" fillId="13" borderId="1" xfId="1" applyNumberFormat="1" applyFont="1" applyFill="1" applyBorder="1" applyAlignment="1" applyProtection="1"/>
    <xf numFmtId="49" fontId="12" fillId="0" borderId="1" xfId="0" applyNumberFormat="1" applyFont="1" applyFill="1" applyBorder="1"/>
    <xf numFmtId="49" fontId="0" fillId="12" borderId="1" xfId="0" applyNumberFormat="1" applyFill="1" applyBorder="1"/>
    <xf numFmtId="2" fontId="0" fillId="0" borderId="1" xfId="0" applyNumberFormat="1" applyFont="1" applyFill="1" applyBorder="1"/>
    <xf numFmtId="2" fontId="0" fillId="0" borderId="2" xfId="0" applyNumberFormat="1" applyFill="1" applyBorder="1"/>
    <xf numFmtId="49" fontId="0" fillId="11" borderId="1" xfId="0" applyNumberFormat="1" applyFill="1" applyBorder="1"/>
    <xf numFmtId="49" fontId="6" fillId="0" borderId="1" xfId="0" applyNumberFormat="1" applyFont="1" applyFill="1" applyBorder="1" applyAlignment="1">
      <alignment horizontal="right"/>
    </xf>
    <xf numFmtId="2" fontId="12" fillId="0" borderId="8" xfId="0" applyNumberFormat="1" applyFont="1" applyFill="1" applyBorder="1" applyAlignment="1">
      <alignment horizontal="center"/>
    </xf>
    <xf numFmtId="2" fontId="12" fillId="0" borderId="9" xfId="0" applyNumberFormat="1" applyFont="1" applyFill="1" applyBorder="1"/>
    <xf numFmtId="2" fontId="19" fillId="0" borderId="1" xfId="0" applyNumberFormat="1" applyFont="1" applyFill="1" applyBorder="1"/>
    <xf numFmtId="2" fontId="2" fillId="16" borderId="10" xfId="0" applyNumberFormat="1" applyFont="1" applyFill="1" applyBorder="1" applyAlignment="1">
      <alignment horizontal="left"/>
    </xf>
    <xf numFmtId="49" fontId="0" fillId="17" borderId="1" xfId="0" applyNumberFormat="1" applyFill="1" applyBorder="1"/>
    <xf numFmtId="2" fontId="20" fillId="0" borderId="1" xfId="0" applyNumberFormat="1" applyFont="1" applyFill="1" applyBorder="1"/>
    <xf numFmtId="49" fontId="0" fillId="0" borderId="1" xfId="0" applyNumberFormat="1" applyFill="1" applyBorder="1" applyAlignment="1">
      <alignment horizontal="right"/>
    </xf>
    <xf numFmtId="0" fontId="6" fillId="18" borderId="1" xfId="0" applyNumberFormat="1" applyFont="1" applyFill="1" applyBorder="1" applyAlignment="1">
      <alignment horizontal="center" vertical="center" wrapText="1"/>
    </xf>
    <xf numFmtId="0" fontId="22" fillId="18" borderId="1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/>
    <xf numFmtId="49" fontId="2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right"/>
    </xf>
    <xf numFmtId="1" fontId="16" fillId="0" borderId="1" xfId="0" applyNumberFormat="1" applyFont="1" applyFill="1" applyBorder="1" applyAlignment="1">
      <alignment vertical="center"/>
    </xf>
    <xf numFmtId="49" fontId="12" fillId="19" borderId="1" xfId="0" applyNumberFormat="1" applyFont="1" applyFill="1" applyBorder="1"/>
    <xf numFmtId="49" fontId="0" fillId="17" borderId="1" xfId="0" applyNumberFormat="1" applyFont="1" applyFill="1" applyBorder="1"/>
    <xf numFmtId="3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2" fontId="2" fillId="20" borderId="1" xfId="0" applyNumberFormat="1" applyFont="1" applyFill="1" applyBorder="1" applyAlignment="1">
      <alignment horizontal="left"/>
    </xf>
    <xf numFmtId="0" fontId="6" fillId="17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18" borderId="1" xfId="0" applyNumberFormat="1" applyFont="1" applyFill="1" applyBorder="1" applyAlignment="1">
      <alignment horizontal="center" vertical="center"/>
    </xf>
    <xf numFmtId="49" fontId="6" fillId="18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0" fillId="0" borderId="2" xfId="0" applyNumberFormat="1" applyFont="1" applyBorder="1"/>
    <xf numFmtId="49" fontId="8" fillId="0" borderId="1" xfId="1" applyNumberFormat="1" applyFill="1" applyBorder="1"/>
    <xf numFmtId="49" fontId="0" fillId="0" borderId="1" xfId="0" applyNumberFormat="1" applyBorder="1"/>
    <xf numFmtId="0" fontId="6" fillId="12" borderId="1" xfId="0" applyNumberFormat="1" applyFont="1" applyFill="1" applyBorder="1" applyAlignment="1">
      <alignment horizontal="center"/>
    </xf>
    <xf numFmtId="2" fontId="0" fillId="0" borderId="1" xfId="0" applyNumberFormat="1" applyFill="1" applyBorder="1"/>
    <xf numFmtId="49" fontId="6" fillId="18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/>
    <xf numFmtId="3" fontId="27" fillId="0" borderId="1" xfId="0" applyNumberFormat="1" applyFont="1" applyFill="1" applyBorder="1" applyAlignment="1">
      <alignment horizontal="center" vertical="center"/>
    </xf>
    <xf numFmtId="49" fontId="28" fillId="12" borderId="1" xfId="0" applyNumberFormat="1" applyFont="1" applyFill="1" applyBorder="1"/>
    <xf numFmtId="0" fontId="10" fillId="0" borderId="1" xfId="0" applyNumberFormat="1" applyFont="1" applyFill="1" applyBorder="1"/>
    <xf numFmtId="0" fontId="0" fillId="0" borderId="9" xfId="0" applyNumberFormat="1" applyFill="1" applyBorder="1"/>
    <xf numFmtId="2" fontId="29" fillId="8" borderId="6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/>
    <xf numFmtId="164" fontId="15" fillId="0" borderId="1" xfId="0" applyNumberFormat="1" applyFont="1" applyFill="1" applyBorder="1" applyAlignment="1">
      <alignment horizontal="right"/>
    </xf>
    <xf numFmtId="49" fontId="13" fillId="0" borderId="1" xfId="1" applyNumberFormat="1" applyFont="1" applyFill="1" applyBorder="1" applyAlignment="1" applyProtection="1"/>
    <xf numFmtId="49" fontId="0" fillId="21" borderId="1" xfId="0" applyNumberFormat="1" applyFont="1" applyFill="1" applyBorder="1"/>
    <xf numFmtId="49" fontId="0" fillId="22" borderId="1" xfId="0" applyNumberFormat="1" applyFont="1" applyFill="1" applyBorder="1"/>
    <xf numFmtId="2" fontId="0" fillId="0" borderId="4" xfId="0" applyNumberFormat="1" applyFill="1" applyBorder="1" applyAlignment="1">
      <alignment horizontal="center"/>
    </xf>
    <xf numFmtId="2" fontId="27" fillId="0" borderId="9" xfId="0" applyNumberFormat="1" applyFont="1" applyFill="1" applyBorder="1"/>
    <xf numFmtId="1" fontId="16" fillId="18" borderId="1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/>
    <xf numFmtId="1" fontId="16" fillId="0" borderId="1" xfId="0" applyNumberFormat="1" applyFont="1" applyFill="1" applyBorder="1" applyAlignment="1">
      <alignment horizontal="right" vertical="center" wrapText="1"/>
    </xf>
    <xf numFmtId="49" fontId="10" fillId="2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1" fillId="6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49" fontId="0" fillId="23" borderId="4" xfId="0" applyNumberFormat="1" applyFill="1" applyBorder="1"/>
    <xf numFmtId="49" fontId="10" fillId="23" borderId="3" xfId="0" applyNumberFormat="1" applyFont="1" applyFill="1" applyBorder="1"/>
    <xf numFmtId="4" fontId="10" fillId="23" borderId="3" xfId="0" applyNumberFormat="1" applyFont="1" applyFill="1" applyBorder="1"/>
    <xf numFmtId="49" fontId="10" fillId="23" borderId="12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/>
    <xf numFmtId="164" fontId="7" fillId="3" borderId="1" xfId="0" applyNumberFormat="1" applyFont="1" applyFill="1" applyBorder="1" applyAlignment="1">
      <alignment horizontal="right"/>
    </xf>
    <xf numFmtId="49" fontId="0" fillId="3" borderId="0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2" fontId="31" fillId="6" borderId="13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49" fontId="0" fillId="23" borderId="15" xfId="0" applyNumberFormat="1" applyFill="1" applyBorder="1"/>
    <xf numFmtId="49" fontId="10" fillId="23" borderId="16" xfId="0" applyNumberFormat="1" applyFont="1" applyFill="1" applyBorder="1"/>
    <xf numFmtId="49" fontId="10" fillId="23" borderId="17" xfId="0" applyNumberFormat="1" applyFont="1" applyFill="1" applyBorder="1"/>
    <xf numFmtId="2" fontId="5" fillId="3" borderId="18" xfId="0" applyNumberFormat="1" applyFont="1" applyFill="1" applyBorder="1" applyAlignment="1">
      <alignment horizontal="center"/>
    </xf>
    <xf numFmtId="49" fontId="6" fillId="3" borderId="13" xfId="0" applyNumberFormat="1" applyFont="1" applyFill="1" applyBorder="1"/>
    <xf numFmtId="49" fontId="0" fillId="3" borderId="13" xfId="0" applyNumberFormat="1" applyFont="1" applyFill="1" applyBorder="1"/>
    <xf numFmtId="49" fontId="0" fillId="3" borderId="2" xfId="0" applyNumberFormat="1" applyFont="1" applyFill="1" applyBorder="1"/>
    <xf numFmtId="49" fontId="0" fillId="3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0" fillId="24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32" fillId="19" borderId="10" xfId="0" applyNumberFormat="1" applyFont="1" applyFill="1" applyBorder="1" applyAlignment="1">
      <alignment horizontal="center" vertical="center" wrapText="1"/>
    </xf>
    <xf numFmtId="2" fontId="15" fillId="6" borderId="0" xfId="0" applyNumberFormat="1" applyFont="1" applyFill="1" applyBorder="1" applyAlignment="1">
      <alignment horizontal="center" vertical="center" wrapText="1"/>
    </xf>
    <xf numFmtId="2" fontId="1" fillId="19" borderId="1" xfId="0" applyNumberFormat="1" applyFont="1" applyFill="1" applyBorder="1" applyAlignment="1">
      <alignment horizontal="center" vertical="center" wrapText="1"/>
    </xf>
    <xf numFmtId="49" fontId="1" fillId="24" borderId="19" xfId="0" applyNumberFormat="1" applyFont="1" applyFill="1" applyBorder="1" applyAlignment="1">
      <alignment horizontal="center" vertical="center" wrapText="1"/>
    </xf>
    <xf numFmtId="49" fontId="1" fillId="19" borderId="1" xfId="0" applyNumberFormat="1" applyFont="1" applyFill="1" applyBorder="1" applyAlignment="1">
      <alignment horizontal="center" vertical="center" wrapText="1"/>
    </xf>
    <xf numFmtId="49" fontId="0" fillId="19" borderId="21" xfId="0" applyNumberFormat="1" applyFill="1" applyBorder="1" applyAlignment="1">
      <alignment horizontal="center" vertical="center" wrapText="1"/>
    </xf>
    <xf numFmtId="164" fontId="4" fillId="19" borderId="21" xfId="0" applyNumberFormat="1" applyFont="1" applyFill="1" applyBorder="1" applyAlignment="1">
      <alignment horizontal="center" vertical="center" wrapText="1"/>
    </xf>
    <xf numFmtId="49" fontId="4" fillId="19" borderId="21" xfId="0" applyNumberFormat="1" applyFont="1" applyFill="1" applyBorder="1" applyAlignment="1">
      <alignment horizontal="center" vertical="center" wrapText="1"/>
    </xf>
    <xf numFmtId="49" fontId="0" fillId="19" borderId="22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right" vertical="center" wrapText="1"/>
    </xf>
    <xf numFmtId="14" fontId="34" fillId="25" borderId="1" xfId="0" applyNumberFormat="1" applyFont="1" applyFill="1" applyBorder="1" applyAlignment="1">
      <alignment vertical="center" wrapText="1"/>
    </xf>
    <xf numFmtId="0" fontId="34" fillId="25" borderId="1" xfId="0" applyFont="1" applyFill="1" applyBorder="1" applyAlignment="1">
      <alignment horizontal="left" vertical="center" wrapText="1"/>
    </xf>
    <xf numFmtId="0" fontId="34" fillId="25" borderId="1" xfId="0" applyFont="1" applyFill="1" applyBorder="1" applyAlignment="1">
      <alignment vertical="center" wrapText="1"/>
    </xf>
    <xf numFmtId="2" fontId="35" fillId="19" borderId="20" xfId="0" applyNumberFormat="1" applyFont="1" applyFill="1" applyBorder="1" applyAlignment="1">
      <alignment horizontal="center" vertical="center" wrapText="1"/>
    </xf>
    <xf numFmtId="2" fontId="29" fillId="7" borderId="6" xfId="0" applyNumberFormat="1" applyFont="1" applyFill="1" applyBorder="1" applyAlignment="1">
      <alignment horizontal="center"/>
    </xf>
    <xf numFmtId="2" fontId="29" fillId="8" borderId="11" xfId="0" applyNumberFormat="1" applyFont="1" applyFill="1" applyBorder="1" applyAlignment="1">
      <alignment horizontal="center"/>
    </xf>
    <xf numFmtId="0" fontId="0" fillId="0" borderId="0" xfId="0" applyFont="1"/>
    <xf numFmtId="2" fontId="36" fillId="0" borderId="9" xfId="0" applyNumberFormat="1" applyFont="1" applyFill="1" applyBorder="1"/>
    <xf numFmtId="2" fontId="37" fillId="0" borderId="9" xfId="0" applyNumberFormat="1" applyFont="1" applyFill="1" applyBorder="1"/>
    <xf numFmtId="0" fontId="38" fillId="0" borderId="0" xfId="0" applyFont="1"/>
    <xf numFmtId="49" fontId="26" fillId="0" borderId="1" xfId="0" applyNumberFormat="1" applyFont="1" applyFill="1" applyBorder="1"/>
    <xf numFmtId="164" fontId="21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/>
    <xf numFmtId="165" fontId="0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/>
    <xf numFmtId="164" fontId="14" fillId="0" borderId="1" xfId="0" applyNumberFormat="1" applyFont="1" applyFill="1" applyBorder="1"/>
    <xf numFmtId="49" fontId="0" fillId="0" borderId="2" xfId="0" applyNumberFormat="1" applyFont="1" applyFill="1" applyBorder="1"/>
    <xf numFmtId="49" fontId="13" fillId="0" borderId="1" xfId="1" applyNumberFormat="1" applyFont="1" applyFill="1" applyBorder="1"/>
    <xf numFmtId="49" fontId="8" fillId="0" borderId="1" xfId="1" applyNumberFormat="1" applyFont="1" applyFill="1" applyBorder="1" applyAlignment="1" applyProtection="1"/>
    <xf numFmtId="165" fontId="0" fillId="0" borderId="1" xfId="0" applyNumberFormat="1" applyFill="1" applyBorder="1" applyAlignment="1">
      <alignment horizontal="right"/>
    </xf>
    <xf numFmtId="49" fontId="30" fillId="0" borderId="2" xfId="0" applyNumberFormat="1" applyFont="1" applyFill="1" applyBorder="1"/>
    <xf numFmtId="49" fontId="1" fillId="0" borderId="1" xfId="0" applyNumberFormat="1" applyFont="1" applyFill="1" applyBorder="1"/>
    <xf numFmtId="49" fontId="8" fillId="0" borderId="1" xfId="1" applyNumberFormat="1" applyFill="1" applyBorder="1" applyAlignment="1" applyProtection="1"/>
    <xf numFmtId="3" fontId="23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right"/>
    </xf>
    <xf numFmtId="164" fontId="18" fillId="0" borderId="1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49" fontId="25" fillId="0" borderId="2" xfId="0" applyNumberFormat="1" applyFont="1" applyFill="1" applyBorder="1"/>
    <xf numFmtId="49" fontId="24" fillId="0" borderId="1" xfId="0" applyNumberFormat="1" applyFont="1" applyFill="1" applyBorder="1"/>
    <xf numFmtId="3" fontId="8" fillId="0" borderId="1" xfId="1" applyNumberFormat="1" applyFont="1" applyFill="1" applyBorder="1" applyAlignment="1" applyProtection="1"/>
    <xf numFmtId="3" fontId="17" fillId="0" borderId="2" xfId="0" applyNumberFormat="1" applyFont="1" applyFill="1" applyBorder="1"/>
    <xf numFmtId="0" fontId="33" fillId="25" borderId="1" xfId="0" applyFont="1" applyFill="1" applyBorder="1" applyAlignment="1">
      <alignment horizontal="center" vertical="center" wrapText="1"/>
    </xf>
    <xf numFmtId="0" fontId="34" fillId="25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/>
    <xf numFmtId="2" fontId="10" fillId="27" borderId="1" xfId="0" applyNumberFormat="1" applyFont="1" applyFill="1" applyBorder="1"/>
    <xf numFmtId="2" fontId="0" fillId="27" borderId="9" xfId="0" applyNumberFormat="1" applyFill="1" applyBorder="1"/>
    <xf numFmtId="0" fontId="40" fillId="25" borderId="1" xfId="0" applyFont="1" applyFill="1" applyBorder="1" applyAlignment="1">
      <alignment vertical="center" wrapText="1"/>
    </xf>
    <xf numFmtId="0" fontId="40" fillId="25" borderId="1" xfId="0" applyFont="1" applyFill="1" applyBorder="1" applyAlignment="1">
      <alignment horizontal="center" vertical="center" wrapText="1"/>
    </xf>
    <xf numFmtId="14" fontId="41" fillId="25" borderId="1" xfId="0" applyNumberFormat="1" applyFont="1" applyFill="1" applyBorder="1" applyAlignment="1">
      <alignment vertical="center" wrapText="1"/>
    </xf>
    <xf numFmtId="0" fontId="41" fillId="25" borderId="1" xfId="0" applyFont="1" applyFill="1" applyBorder="1" applyAlignment="1">
      <alignment horizontal="center" vertical="center" wrapText="1"/>
    </xf>
    <xf numFmtId="0" fontId="41" fillId="25" borderId="1" xfId="0" applyFont="1" applyFill="1" applyBorder="1" applyAlignment="1">
      <alignment vertical="center" wrapText="1"/>
    </xf>
    <xf numFmtId="164" fontId="14" fillId="0" borderId="0" xfId="0" applyNumberFormat="1" applyFont="1" applyFill="1" applyBorder="1"/>
    <xf numFmtId="2" fontId="10" fillId="0" borderId="2" xfId="0" applyNumberFormat="1" applyFont="1" applyFill="1" applyBorder="1"/>
    <xf numFmtId="2" fontId="9" fillId="26" borderId="10" xfId="0" applyNumberFormat="1" applyFont="1" applyFill="1" applyBorder="1"/>
    <xf numFmtId="0" fontId="0" fillId="25" borderId="1" xfId="0" applyFill="1" applyBorder="1"/>
    <xf numFmtId="0" fontId="0" fillId="0" borderId="0" xfId="0" applyAlignment="1">
      <alignment horizontal="center"/>
    </xf>
    <xf numFmtId="2" fontId="44" fillId="0" borderId="9" xfId="0" applyNumberFormat="1" applyFont="1" applyFill="1" applyBorder="1"/>
    <xf numFmtId="0" fontId="45" fillId="25" borderId="1" xfId="0" applyFont="1" applyFill="1" applyBorder="1" applyAlignment="1">
      <alignment vertical="center" wrapText="1"/>
    </xf>
    <xf numFmtId="0" fontId="45" fillId="25" borderId="1" xfId="0" applyFont="1" applyFill="1" applyBorder="1" applyAlignment="1">
      <alignment horizontal="center" vertical="center" wrapText="1"/>
    </xf>
    <xf numFmtId="49" fontId="6" fillId="14" borderId="0" xfId="0" applyNumberFormat="1" applyFont="1" applyFill="1" applyBorder="1"/>
    <xf numFmtId="2" fontId="16" fillId="0" borderId="9" xfId="0" applyNumberFormat="1" applyFont="1" applyFill="1" applyBorder="1"/>
    <xf numFmtId="49" fontId="4" fillId="0" borderId="3" xfId="0" applyNumberFormat="1" applyFont="1" applyFill="1" applyBorder="1"/>
    <xf numFmtId="0" fontId="0" fillId="0" borderId="8" xfId="0" applyNumberFormat="1" applyFill="1" applyBorder="1" applyAlignment="1">
      <alignment horizontal="center" vertical="center"/>
    </xf>
    <xf numFmtId="0" fontId="46" fillId="25" borderId="1" xfId="0" applyFont="1" applyFill="1" applyBorder="1" applyAlignment="1">
      <alignment vertical="center" wrapText="1"/>
    </xf>
    <xf numFmtId="0" fontId="46" fillId="25" borderId="1" xfId="0" applyFont="1" applyFill="1" applyBorder="1" applyAlignment="1">
      <alignment horizontal="center" vertical="center" wrapText="1"/>
    </xf>
    <xf numFmtId="49" fontId="0" fillId="7" borderId="1" xfId="0" applyNumberFormat="1" applyFont="1" applyFill="1" applyBorder="1"/>
    <xf numFmtId="2" fontId="0" fillId="27" borderId="1" xfId="0" applyNumberFormat="1" applyFont="1" applyFill="1" applyBorder="1"/>
    <xf numFmtId="2" fontId="0" fillId="27" borderId="1" xfId="0" applyNumberFormat="1" applyFill="1" applyBorder="1"/>
    <xf numFmtId="0" fontId="40" fillId="25" borderId="1" xfId="0" applyFont="1" applyFill="1" applyBorder="1" applyAlignment="1">
      <alignment horizontal="right" vertical="center" wrapText="1"/>
    </xf>
    <xf numFmtId="49" fontId="6" fillId="12" borderId="3" xfId="0" applyNumberFormat="1" applyFont="1" applyFill="1" applyBorder="1"/>
    <xf numFmtId="49" fontId="0" fillId="12" borderId="3" xfId="0" applyNumberFormat="1" applyFont="1" applyFill="1" applyBorder="1"/>
    <xf numFmtId="49" fontId="6" fillId="12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right"/>
    </xf>
    <xf numFmtId="49" fontId="0" fillId="0" borderId="3" xfId="0" applyNumberFormat="1" applyFont="1" applyFill="1" applyBorder="1"/>
    <xf numFmtId="3" fontId="39" fillId="0" borderId="1" xfId="0" applyNumberFormat="1" applyFont="1" applyBorder="1"/>
    <xf numFmtId="49" fontId="0" fillId="0" borderId="7" xfId="0" applyNumberFormat="1" applyFont="1" applyFill="1" applyBorder="1"/>
    <xf numFmtId="49" fontId="0" fillId="0" borderId="0" xfId="0" applyNumberFormat="1" applyFill="1" applyBorder="1"/>
    <xf numFmtId="0" fontId="6" fillId="0" borderId="3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/>
    </xf>
    <xf numFmtId="2" fontId="29" fillId="8" borderId="1" xfId="0" applyNumberFormat="1" applyFont="1" applyFill="1" applyBorder="1" applyAlignment="1">
      <alignment horizontal="center"/>
    </xf>
    <xf numFmtId="2" fontId="0" fillId="0" borderId="2" xfId="0" applyNumberFormat="1" applyFont="1" applyFill="1" applyBorder="1"/>
    <xf numFmtId="1" fontId="4" fillId="2" borderId="9" xfId="0" applyNumberFormat="1" applyFont="1" applyFill="1" applyBorder="1"/>
    <xf numFmtId="0" fontId="4" fillId="0" borderId="2" xfId="0" applyNumberFormat="1" applyFont="1" applyFill="1" applyBorder="1"/>
    <xf numFmtId="2" fontId="36" fillId="0" borderId="2" xfId="0" applyNumberFormat="1" applyFont="1" applyFill="1" applyBorder="1"/>
    <xf numFmtId="2" fontId="4" fillId="0" borderId="9" xfId="0" applyNumberFormat="1" applyFont="1" applyFill="1" applyBorder="1"/>
    <xf numFmtId="2" fontId="0" fillId="0" borderId="5" xfId="0" applyNumberFormat="1" applyFill="1" applyBorder="1"/>
    <xf numFmtId="2" fontId="4" fillId="0" borderId="1" xfId="0" applyNumberFormat="1" applyFont="1" applyFill="1" applyBorder="1"/>
    <xf numFmtId="2" fontId="10" fillId="0" borderId="3" xfId="0" applyNumberFormat="1" applyFont="1" applyFill="1" applyBorder="1"/>
    <xf numFmtId="1" fontId="4" fillId="2" borderId="4" xfId="0" applyNumberFormat="1" applyFont="1" applyFill="1" applyBorder="1"/>
    <xf numFmtId="2" fontId="0" fillId="0" borderId="1" xfId="0" applyNumberForma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49" fontId="0" fillId="0" borderId="0" xfId="0" applyNumberFormat="1" applyFont="1" applyBorder="1"/>
    <xf numFmtId="49" fontId="0" fillId="2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14" borderId="3" xfId="0" applyNumberFormat="1" applyFill="1" applyBorder="1"/>
    <xf numFmtId="164" fontId="4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/>
    <xf numFmtId="2" fontId="2" fillId="7" borderId="10" xfId="0" applyNumberFormat="1" applyFont="1" applyFill="1" applyBorder="1" applyAlignment="1">
      <alignment horizontal="left"/>
    </xf>
    <xf numFmtId="2" fontId="0" fillId="27" borderId="8" xfId="0" applyNumberFormat="1" applyFill="1" applyBorder="1" applyAlignment="1">
      <alignment horizontal="center"/>
    </xf>
    <xf numFmtId="2" fontId="10" fillId="27" borderId="9" xfId="0" applyNumberFormat="1" applyFont="1" applyFill="1" applyBorder="1"/>
    <xf numFmtId="2" fontId="10" fillId="27" borderId="10" xfId="0" applyNumberFormat="1" applyFont="1" applyFill="1" applyBorder="1"/>
    <xf numFmtId="2" fontId="0" fillId="27" borderId="4" xfId="0" applyNumberFormat="1" applyFill="1" applyBorder="1" applyAlignment="1">
      <alignment horizontal="center"/>
    </xf>
    <xf numFmtId="2" fontId="19" fillId="27" borderId="1" xfId="0" applyNumberFormat="1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H257"/>
  <sheetViews>
    <sheetView tabSelected="1" workbookViewId="0">
      <selection activeCell="AA30" sqref="AA30"/>
    </sheetView>
  </sheetViews>
  <sheetFormatPr defaultRowHeight="14.4" outlineLevelCol="1" x14ac:dyDescent="0.3"/>
  <cols>
    <col min="1" max="1" width="6.6640625" customWidth="1"/>
    <col min="2" max="2" width="17.44140625" customWidth="1"/>
    <col min="5" max="5" width="14.5546875" customWidth="1"/>
    <col min="6" max="6" width="15.6640625" hidden="1" customWidth="1" outlineLevel="1"/>
    <col min="7" max="7" width="14.5546875" hidden="1" customWidth="1" outlineLevel="1"/>
    <col min="8" max="8" width="14.6640625" hidden="1" customWidth="1" outlineLevel="1"/>
    <col min="9" max="13" width="8.88671875" hidden="1" customWidth="1" outlineLevel="1"/>
    <col min="14" max="14" width="14.44140625" customWidth="1" collapsed="1"/>
    <col min="15" max="15" width="9.109375" style="186" customWidth="1"/>
    <col min="16" max="16" width="9.109375" customWidth="1"/>
    <col min="17" max="17" width="8.88671875" customWidth="1"/>
    <col min="18" max="26" width="9.109375" customWidth="1"/>
    <col min="28" max="34" width="9.109375" customWidth="1"/>
  </cols>
  <sheetData>
    <row r="1" spans="1:34" ht="55.8" thickBot="1" x14ac:dyDescent="0.35">
      <c r="A1" s="172" t="s">
        <v>622</v>
      </c>
      <c r="B1" s="172" t="s">
        <v>621</v>
      </c>
      <c r="C1" s="172" t="s">
        <v>620</v>
      </c>
      <c r="D1" s="172" t="s">
        <v>619</v>
      </c>
      <c r="E1" s="172" t="s">
        <v>618</v>
      </c>
      <c r="F1" s="176" t="s">
        <v>617</v>
      </c>
      <c r="G1" s="175" t="s">
        <v>616</v>
      </c>
      <c r="H1" s="174" t="s">
        <v>615</v>
      </c>
      <c r="I1" s="173" t="s">
        <v>614</v>
      </c>
      <c r="J1" s="172" t="s">
        <v>613</v>
      </c>
      <c r="K1" s="172" t="s">
        <v>612</v>
      </c>
      <c r="L1" s="172"/>
      <c r="M1" s="172"/>
      <c r="N1" s="30" t="s">
        <v>611</v>
      </c>
      <c r="O1" s="183" t="s">
        <v>806</v>
      </c>
      <c r="P1" s="166" t="s">
        <v>595</v>
      </c>
      <c r="Q1" s="166" t="s">
        <v>610</v>
      </c>
      <c r="R1" s="166" t="s">
        <v>609</v>
      </c>
      <c r="S1" s="166" t="s">
        <v>608</v>
      </c>
      <c r="T1" s="166" t="s">
        <v>607</v>
      </c>
      <c r="U1" s="166" t="s">
        <v>606</v>
      </c>
      <c r="V1" s="166" t="s">
        <v>605</v>
      </c>
      <c r="W1" s="166" t="s">
        <v>604</v>
      </c>
      <c r="X1" s="166" t="s">
        <v>603</v>
      </c>
      <c r="Y1" s="166" t="s">
        <v>602</v>
      </c>
      <c r="Z1" s="166" t="s">
        <v>601</v>
      </c>
      <c r="AA1" s="171" t="s">
        <v>600</v>
      </c>
      <c r="AB1" s="170" t="s">
        <v>599</v>
      </c>
      <c r="AC1" s="169" t="s">
        <v>598</v>
      </c>
      <c r="AD1" s="168" t="s">
        <v>597</v>
      </c>
      <c r="AE1" s="167" t="s">
        <v>596</v>
      </c>
      <c r="AF1" s="166" t="s">
        <v>595</v>
      </c>
      <c r="AG1" s="165">
        <v>43851</v>
      </c>
      <c r="AH1" s="164" t="s">
        <v>594</v>
      </c>
    </row>
    <row r="2" spans="1:34" hidden="1" x14ac:dyDescent="0.3">
      <c r="A2" s="152">
        <v>0</v>
      </c>
      <c r="B2" s="160" t="s">
        <v>593</v>
      </c>
      <c r="C2" s="161">
        <v>0</v>
      </c>
      <c r="D2" s="160">
        <v>0</v>
      </c>
      <c r="E2" s="161">
        <v>0</v>
      </c>
      <c r="F2" s="163">
        <v>0</v>
      </c>
      <c r="G2" s="7">
        <v>0</v>
      </c>
      <c r="H2" s="151">
        <v>0</v>
      </c>
      <c r="I2" s="162">
        <v>0</v>
      </c>
      <c r="J2" s="161">
        <v>0</v>
      </c>
      <c r="K2" s="160" t="s">
        <v>0</v>
      </c>
      <c r="L2" s="160"/>
      <c r="M2" s="160"/>
      <c r="N2" s="73">
        <v>0</v>
      </c>
      <c r="O2" s="159"/>
      <c r="P2" s="158">
        <v>0</v>
      </c>
      <c r="Q2" s="157">
        <v>0</v>
      </c>
      <c r="R2" s="157">
        <v>0</v>
      </c>
      <c r="S2" s="157">
        <v>0</v>
      </c>
      <c r="T2" s="157">
        <v>0</v>
      </c>
      <c r="U2" s="157">
        <v>0</v>
      </c>
      <c r="V2" s="157">
        <v>0</v>
      </c>
      <c r="W2" s="157">
        <v>0</v>
      </c>
      <c r="X2" s="157">
        <v>0</v>
      </c>
      <c r="Y2" s="157">
        <v>0</v>
      </c>
      <c r="Z2" s="157">
        <v>0</v>
      </c>
      <c r="AA2" s="156">
        <v>0</v>
      </c>
      <c r="AB2" s="155"/>
      <c r="AC2" s="154"/>
      <c r="AD2" s="153"/>
      <c r="AE2" s="138">
        <v>0</v>
      </c>
      <c r="AF2" s="140">
        <v>0</v>
      </c>
      <c r="AG2" s="15">
        <v>44943</v>
      </c>
      <c r="AH2" s="1">
        <f>MONTH(AG2)</f>
        <v>1</v>
      </c>
    </row>
    <row r="3" spans="1:34" hidden="1" x14ac:dyDescent="0.3">
      <c r="A3" s="152">
        <v>0</v>
      </c>
      <c r="B3" s="23" t="s">
        <v>592</v>
      </c>
      <c r="C3" s="24">
        <v>0</v>
      </c>
      <c r="D3" s="23">
        <v>0</v>
      </c>
      <c r="E3" s="24">
        <v>0</v>
      </c>
      <c r="F3" s="25">
        <v>0</v>
      </c>
      <c r="G3" s="24">
        <v>0</v>
      </c>
      <c r="H3" s="151">
        <v>0</v>
      </c>
      <c r="I3" s="150">
        <v>0</v>
      </c>
      <c r="J3" s="24">
        <v>0</v>
      </c>
      <c r="K3" s="23" t="s">
        <v>0</v>
      </c>
      <c r="L3" s="23"/>
      <c r="M3" s="23"/>
      <c r="N3" s="149">
        <v>0</v>
      </c>
      <c r="O3" s="148"/>
      <c r="P3" s="147">
        <v>0</v>
      </c>
      <c r="Q3" s="145">
        <v>0</v>
      </c>
      <c r="R3" s="145">
        <v>0</v>
      </c>
      <c r="S3" s="145">
        <v>0</v>
      </c>
      <c r="T3" s="145">
        <v>0</v>
      </c>
      <c r="U3" s="145">
        <v>0</v>
      </c>
      <c r="V3" s="146">
        <v>0</v>
      </c>
      <c r="W3" s="145">
        <v>0</v>
      </c>
      <c r="X3" s="145">
        <v>0</v>
      </c>
      <c r="Y3" s="145">
        <v>0</v>
      </c>
      <c r="Z3" s="145">
        <v>0</v>
      </c>
      <c r="AA3" s="144">
        <v>0</v>
      </c>
      <c r="AB3" s="143"/>
      <c r="AC3" s="142"/>
      <c r="AD3" s="141"/>
      <c r="AE3" s="138">
        <v>0</v>
      </c>
      <c r="AF3" s="140">
        <v>0</v>
      </c>
      <c r="AG3" s="15">
        <v>45323</v>
      </c>
      <c r="AH3" s="1">
        <f>MONTH(AG3)</f>
        <v>2</v>
      </c>
    </row>
    <row r="4" spans="1:34" ht="16.2" hidden="1" x14ac:dyDescent="0.4">
      <c r="A4" s="26"/>
      <c r="B4" s="59" t="s">
        <v>397</v>
      </c>
      <c r="C4" s="57" t="s">
        <v>15</v>
      </c>
      <c r="D4" s="59"/>
      <c r="E4" s="66" t="s">
        <v>14</v>
      </c>
      <c r="F4" s="65"/>
      <c r="G4" s="198"/>
      <c r="H4" s="204" t="s">
        <v>396</v>
      </c>
      <c r="I4" s="26"/>
      <c r="J4" s="68"/>
      <c r="K4" s="63" t="s">
        <v>807</v>
      </c>
      <c r="L4" s="63"/>
      <c r="M4" s="63"/>
      <c r="N4" s="81">
        <v>0</v>
      </c>
      <c r="O4" s="126">
        <v>0</v>
      </c>
      <c r="P4" s="250">
        <v>8</v>
      </c>
      <c r="Q4" s="88">
        <v>8</v>
      </c>
      <c r="R4" s="88">
        <v>8</v>
      </c>
      <c r="S4" s="119">
        <v>8</v>
      </c>
      <c r="T4" s="88">
        <v>8</v>
      </c>
      <c r="U4" s="88">
        <v>8</v>
      </c>
      <c r="V4" s="88" t="s">
        <v>807</v>
      </c>
      <c r="W4" s="88"/>
      <c r="X4" s="88"/>
      <c r="Y4" s="88"/>
      <c r="Z4" s="88"/>
      <c r="AA4" s="136"/>
      <c r="AB4" s="20">
        <f>SUM(P4:AA4)</f>
        <v>48</v>
      </c>
      <c r="AC4" s="19">
        <f ca="1">(O4+AB4)-(AH4*AF4)+AF4</f>
        <v>48</v>
      </c>
      <c r="AD4" s="77"/>
      <c r="AE4" s="138" t="s">
        <v>5</v>
      </c>
      <c r="AF4" s="49">
        <v>8</v>
      </c>
      <c r="AG4" s="15">
        <f ca="1">TODAY()</f>
        <v>45673</v>
      </c>
      <c r="AH4" s="1">
        <f ca="1">MONTH(AG4)</f>
        <v>1</v>
      </c>
    </row>
    <row r="5" spans="1:34" ht="16.2" hidden="1" x14ac:dyDescent="0.4">
      <c r="A5" s="26">
        <v>0</v>
      </c>
      <c r="B5" s="34" t="s">
        <v>3</v>
      </c>
      <c r="C5" s="33"/>
      <c r="D5" s="12">
        <v>0</v>
      </c>
      <c r="E5" s="8">
        <v>0</v>
      </c>
      <c r="F5" s="11">
        <v>0</v>
      </c>
      <c r="G5" s="10">
        <v>0</v>
      </c>
      <c r="H5" s="9">
        <v>0</v>
      </c>
      <c r="I5" s="32">
        <v>0</v>
      </c>
      <c r="J5" s="7">
        <v>0</v>
      </c>
      <c r="K5" s="31" t="s">
        <v>0</v>
      </c>
      <c r="L5" s="31"/>
      <c r="M5" s="31"/>
      <c r="N5" s="30">
        <v>0</v>
      </c>
      <c r="O5" s="22">
        <v>0</v>
      </c>
      <c r="P5" s="252"/>
      <c r="Q5" s="29"/>
      <c r="R5" s="28"/>
      <c r="S5" s="28"/>
      <c r="T5" s="28"/>
      <c r="U5" s="28"/>
      <c r="V5" s="28"/>
      <c r="W5" s="28"/>
      <c r="X5" s="28"/>
      <c r="Y5" s="28"/>
      <c r="Z5" s="28"/>
      <c r="AA5" s="21"/>
      <c r="AB5" s="20"/>
      <c r="AC5" s="19">
        <f>(O5+AB5)-(AH5*AF5)+AF5</f>
        <v>0</v>
      </c>
      <c r="AD5" s="18"/>
      <c r="AE5" s="138"/>
      <c r="AF5" s="27"/>
      <c r="AG5" s="15"/>
      <c r="AH5" s="1"/>
    </row>
    <row r="6" spans="1:34" ht="16.2" hidden="1" x14ac:dyDescent="0.4">
      <c r="A6" s="26">
        <v>0</v>
      </c>
      <c r="B6" s="31" t="s">
        <v>2</v>
      </c>
      <c r="C6" s="7">
        <v>0</v>
      </c>
      <c r="D6" s="31">
        <v>0</v>
      </c>
      <c r="E6" s="7">
        <v>0</v>
      </c>
      <c r="F6" s="163">
        <v>0</v>
      </c>
      <c r="G6" s="10">
        <v>0</v>
      </c>
      <c r="H6" s="9">
        <v>0</v>
      </c>
      <c r="I6" s="32">
        <v>0</v>
      </c>
      <c r="J6" s="7">
        <v>0</v>
      </c>
      <c r="K6" s="31" t="s">
        <v>0</v>
      </c>
      <c r="L6" s="31"/>
      <c r="M6" s="31"/>
      <c r="N6" s="30">
        <v>0</v>
      </c>
      <c r="O6" s="22">
        <v>0</v>
      </c>
      <c r="P6" s="254"/>
      <c r="Q6" s="256"/>
      <c r="R6" s="256"/>
      <c r="S6" s="28"/>
      <c r="T6" s="28"/>
      <c r="U6" s="28"/>
      <c r="V6" s="28"/>
      <c r="W6" s="28"/>
      <c r="X6" s="28"/>
      <c r="Y6" s="28"/>
      <c r="Z6" s="28"/>
      <c r="AA6" s="21"/>
      <c r="AB6" s="20"/>
      <c r="AC6" s="19">
        <f>(O6+AB6)-(AH6*AF6)+AF6</f>
        <v>0</v>
      </c>
      <c r="AD6" s="18"/>
      <c r="AE6" s="138"/>
      <c r="AF6" s="16"/>
      <c r="AG6" s="15"/>
      <c r="AH6" s="1"/>
    </row>
    <row r="7" spans="1:34" ht="16.2" hidden="1" x14ac:dyDescent="0.4">
      <c r="A7" s="26">
        <v>0</v>
      </c>
      <c r="B7" s="13" t="s">
        <v>1</v>
      </c>
      <c r="C7" s="8">
        <v>0</v>
      </c>
      <c r="D7" s="12">
        <v>0</v>
      </c>
      <c r="E7" s="8">
        <v>0</v>
      </c>
      <c r="F7" s="11">
        <v>0</v>
      </c>
      <c r="G7" s="10">
        <v>0</v>
      </c>
      <c r="H7" s="9">
        <v>0</v>
      </c>
      <c r="I7" s="32">
        <v>0</v>
      </c>
      <c r="J7" s="7">
        <v>0</v>
      </c>
      <c r="K7" s="6" t="s">
        <v>0</v>
      </c>
      <c r="L7" s="6"/>
      <c r="M7" s="6"/>
      <c r="N7" s="5">
        <v>0</v>
      </c>
      <c r="O7" s="248">
        <v>-678.55000000000018</v>
      </c>
      <c r="P7" s="251"/>
      <c r="Q7" s="4"/>
      <c r="R7" s="4"/>
      <c r="S7" s="4"/>
      <c r="T7" s="4"/>
      <c r="U7" s="4"/>
      <c r="V7" s="4"/>
      <c r="W7" s="4"/>
      <c r="X7" s="4"/>
      <c r="Y7" s="4"/>
      <c r="Z7" s="4"/>
      <c r="AA7" s="258"/>
      <c r="AB7" s="3">
        <v>0</v>
      </c>
      <c r="AC7" s="260">
        <v>-678.55000000000018</v>
      </c>
      <c r="AD7" s="262"/>
      <c r="AE7" s="264"/>
      <c r="AF7" s="266"/>
      <c r="AG7" s="2">
        <v>45323</v>
      </c>
      <c r="AH7" s="1">
        <f t="shared" ref="AH7" si="0">MONTH(AG7)</f>
        <v>2</v>
      </c>
    </row>
    <row r="8" spans="1:34" ht="16.2" x14ac:dyDescent="0.4">
      <c r="A8" s="26">
        <v>103</v>
      </c>
      <c r="B8" s="48" t="s">
        <v>591</v>
      </c>
      <c r="C8" s="121" t="s">
        <v>590</v>
      </c>
      <c r="D8" s="47">
        <v>0</v>
      </c>
      <c r="E8" s="87" t="s">
        <v>27</v>
      </c>
      <c r="F8" s="190" t="s">
        <v>826</v>
      </c>
      <c r="G8" s="26"/>
      <c r="H8" s="191" t="s">
        <v>589</v>
      </c>
      <c r="I8" s="190" t="s">
        <v>588</v>
      </c>
      <c r="J8" s="53">
        <v>0</v>
      </c>
      <c r="K8" s="41">
        <v>1</v>
      </c>
      <c r="L8" s="41"/>
      <c r="M8" s="41"/>
      <c r="N8" s="73" t="s">
        <v>34</v>
      </c>
      <c r="O8" s="126">
        <v>-90</v>
      </c>
      <c r="P8" s="61">
        <v>90</v>
      </c>
      <c r="Q8" s="52"/>
      <c r="R8" s="52"/>
      <c r="S8" s="52"/>
      <c r="T8" s="52"/>
      <c r="U8" s="52"/>
      <c r="V8" s="52"/>
      <c r="W8" s="52"/>
      <c r="X8" s="52"/>
      <c r="Y8" s="52"/>
      <c r="Z8" s="52"/>
      <c r="AA8" s="133"/>
      <c r="AB8" s="20">
        <f>SUM(P8:AA8)</f>
        <v>90</v>
      </c>
      <c r="AC8" s="19">
        <f>(O8+AB8)-(AH8*AF8)+AF8</f>
        <v>-108</v>
      </c>
      <c r="AD8" s="77" t="s">
        <v>34</v>
      </c>
      <c r="AE8" s="138" t="s">
        <v>5</v>
      </c>
      <c r="AF8" s="35" t="s">
        <v>4</v>
      </c>
      <c r="AG8" s="15">
        <f ca="1">TODAY()</f>
        <v>45673</v>
      </c>
      <c r="AH8" s="1">
        <v>13</v>
      </c>
    </row>
    <row r="9" spans="1:34" ht="16.2" x14ac:dyDescent="0.4">
      <c r="A9" s="26">
        <v>0</v>
      </c>
      <c r="B9" s="59" t="s">
        <v>587</v>
      </c>
      <c r="C9" s="57" t="s">
        <v>9</v>
      </c>
      <c r="D9" s="58">
        <v>117</v>
      </c>
      <c r="E9" s="57" t="s">
        <v>8</v>
      </c>
      <c r="F9" s="65"/>
      <c r="G9" s="192" t="s">
        <v>586</v>
      </c>
      <c r="H9" s="44" t="s">
        <v>585</v>
      </c>
      <c r="I9" s="45"/>
      <c r="J9" s="86" t="s">
        <v>6</v>
      </c>
      <c r="K9" s="41">
        <v>1</v>
      </c>
      <c r="L9" s="41"/>
      <c r="M9" s="41" t="s">
        <v>565</v>
      </c>
      <c r="N9" s="73">
        <v>117</v>
      </c>
      <c r="O9" s="126">
        <v>0</v>
      </c>
      <c r="P9" s="61">
        <v>9</v>
      </c>
      <c r="Q9" s="52">
        <v>9</v>
      </c>
      <c r="R9" s="52">
        <v>9</v>
      </c>
      <c r="S9" s="52">
        <v>9</v>
      </c>
      <c r="T9" s="52">
        <v>9</v>
      </c>
      <c r="U9" s="52">
        <v>9</v>
      </c>
      <c r="V9" s="52">
        <v>9</v>
      </c>
      <c r="W9" s="52">
        <v>9</v>
      </c>
      <c r="X9" s="52">
        <v>9</v>
      </c>
      <c r="Y9" s="52">
        <v>9</v>
      </c>
      <c r="Z9" s="52">
        <v>9</v>
      </c>
      <c r="AA9" s="136">
        <v>9</v>
      </c>
      <c r="AB9" s="20">
        <f>SUM(P9:AA9)</f>
        <v>108</v>
      </c>
      <c r="AC9" s="19">
        <f>(O9+AB9)-(AH9*AF9)+AF9</f>
        <v>0</v>
      </c>
      <c r="AD9" s="50"/>
      <c r="AE9" s="17" t="s">
        <v>5</v>
      </c>
      <c r="AF9" s="35" t="s">
        <v>4</v>
      </c>
      <c r="AG9" s="15">
        <f ca="1">TODAY()</f>
        <v>45673</v>
      </c>
      <c r="AH9" s="1">
        <v>13</v>
      </c>
    </row>
    <row r="10" spans="1:34" ht="16.2" x14ac:dyDescent="0.4">
      <c r="A10" s="26">
        <v>376</v>
      </c>
      <c r="B10" s="59" t="s">
        <v>583</v>
      </c>
      <c r="C10" s="66" t="s">
        <v>21</v>
      </c>
      <c r="D10" s="58">
        <v>20</v>
      </c>
      <c r="E10" s="57" t="s">
        <v>20</v>
      </c>
      <c r="F10" s="65"/>
      <c r="G10" s="45"/>
      <c r="H10" s="44" t="s">
        <v>582</v>
      </c>
      <c r="I10" s="43"/>
      <c r="J10" s="67" t="s">
        <v>29</v>
      </c>
      <c r="K10" s="41">
        <v>1</v>
      </c>
      <c r="L10" s="41"/>
      <c r="M10" s="41" t="s">
        <v>581</v>
      </c>
      <c r="N10" s="139">
        <v>9263020</v>
      </c>
      <c r="O10" s="126">
        <v>0</v>
      </c>
      <c r="P10" s="61">
        <v>9</v>
      </c>
      <c r="Q10" s="52">
        <v>9</v>
      </c>
      <c r="R10" s="52">
        <v>9</v>
      </c>
      <c r="S10" s="52">
        <v>9</v>
      </c>
      <c r="T10" s="52">
        <v>9</v>
      </c>
      <c r="U10" s="52">
        <v>9</v>
      </c>
      <c r="V10" s="52">
        <v>9</v>
      </c>
      <c r="W10" s="52">
        <v>9</v>
      </c>
      <c r="X10" s="52">
        <v>9</v>
      </c>
      <c r="Y10" s="214"/>
      <c r="Z10" s="214"/>
      <c r="AA10" s="277"/>
      <c r="AB10" s="20">
        <f>SUM(P10:AA10)</f>
        <v>81</v>
      </c>
      <c r="AC10" s="19">
        <f>(O10+AB10)-(AH10*AF10)+AF10</f>
        <v>-27</v>
      </c>
      <c r="AD10" s="50"/>
      <c r="AE10" s="17" t="s">
        <v>5</v>
      </c>
      <c r="AF10" s="35" t="s">
        <v>4</v>
      </c>
      <c r="AG10" s="15">
        <f ca="1">TODAY()</f>
        <v>45673</v>
      </c>
      <c r="AH10" s="1">
        <v>13</v>
      </c>
    </row>
    <row r="11" spans="1:34" ht="16.2" hidden="1" x14ac:dyDescent="0.4">
      <c r="A11" s="26">
        <v>255</v>
      </c>
      <c r="B11" s="48" t="s">
        <v>382</v>
      </c>
      <c r="C11" s="46" t="s">
        <v>15</v>
      </c>
      <c r="D11" s="47">
        <v>55</v>
      </c>
      <c r="E11" s="57" t="s">
        <v>14</v>
      </c>
      <c r="F11" s="65"/>
      <c r="G11" s="194" t="s">
        <v>381</v>
      </c>
      <c r="H11" s="191">
        <v>421905395133</v>
      </c>
      <c r="I11" s="196"/>
      <c r="J11" s="53" t="s">
        <v>11</v>
      </c>
      <c r="K11" s="41" t="s">
        <v>807</v>
      </c>
      <c r="L11" s="41"/>
      <c r="M11" s="41"/>
      <c r="N11" s="73">
        <v>25</v>
      </c>
      <c r="O11" s="126">
        <v>0</v>
      </c>
      <c r="P11" s="93">
        <v>6</v>
      </c>
      <c r="Q11" s="52">
        <v>8</v>
      </c>
      <c r="R11" s="52">
        <v>8</v>
      </c>
      <c r="S11" s="52">
        <v>10</v>
      </c>
      <c r="T11" s="52">
        <v>8</v>
      </c>
      <c r="U11" s="52">
        <v>8</v>
      </c>
      <c r="V11" s="94" t="s">
        <v>807</v>
      </c>
      <c r="W11" s="52"/>
      <c r="X11" s="52"/>
      <c r="Y11" s="52"/>
      <c r="Z11" s="52"/>
      <c r="AA11" s="133"/>
      <c r="AB11" s="20">
        <f>SUM(P11:AA11)</f>
        <v>48</v>
      </c>
      <c r="AC11" s="19">
        <f ca="1">(O11+AB11)-(AH11*AF11)+AF11</f>
        <v>48</v>
      </c>
      <c r="AD11" s="60"/>
      <c r="AE11" s="17" t="s">
        <v>5</v>
      </c>
      <c r="AF11" s="49">
        <v>8</v>
      </c>
      <c r="AG11" s="15">
        <f ca="1">TODAY()</f>
        <v>45673</v>
      </c>
      <c r="AH11" s="1">
        <f ca="1">MONTH(AG11)</f>
        <v>1</v>
      </c>
    </row>
    <row r="12" spans="1:34" ht="16.2" hidden="1" x14ac:dyDescent="0.4">
      <c r="A12" s="26">
        <v>144</v>
      </c>
      <c r="B12" s="59" t="s">
        <v>366</v>
      </c>
      <c r="C12" s="57" t="s">
        <v>54</v>
      </c>
      <c r="D12" s="58">
        <v>34</v>
      </c>
      <c r="E12" s="57" t="s">
        <v>14</v>
      </c>
      <c r="F12" s="199"/>
      <c r="G12" s="130" t="s">
        <v>365</v>
      </c>
      <c r="H12" s="206" t="s">
        <v>364</v>
      </c>
      <c r="I12" s="196"/>
      <c r="J12" s="53" t="s">
        <v>11</v>
      </c>
      <c r="K12" s="41" t="s">
        <v>807</v>
      </c>
      <c r="L12" s="41"/>
      <c r="M12" s="41"/>
      <c r="N12" s="30">
        <v>34</v>
      </c>
      <c r="O12" s="126">
        <v>0</v>
      </c>
      <c r="P12" s="61">
        <v>8</v>
      </c>
      <c r="Q12" s="52">
        <v>8</v>
      </c>
      <c r="R12" s="52">
        <v>8</v>
      </c>
      <c r="S12" s="52">
        <v>8</v>
      </c>
      <c r="T12" s="52">
        <v>8</v>
      </c>
      <c r="U12" s="52">
        <v>8</v>
      </c>
      <c r="V12" s="52" t="s">
        <v>807</v>
      </c>
      <c r="W12" s="52"/>
      <c r="X12" s="52"/>
      <c r="Y12" s="52"/>
      <c r="Z12" s="52"/>
      <c r="AA12" s="133"/>
      <c r="AB12" s="20">
        <f>SUM(P12:AA12)</f>
        <v>48</v>
      </c>
      <c r="AC12" s="19">
        <f ca="1">(O12+AB12)-(AH12*AF12)+AF12</f>
        <v>48</v>
      </c>
      <c r="AD12" s="60"/>
      <c r="AE12" s="17" t="s">
        <v>5</v>
      </c>
      <c r="AF12" s="49">
        <v>8</v>
      </c>
      <c r="AG12" s="15">
        <f ca="1">TODAY()</f>
        <v>45673</v>
      </c>
      <c r="AH12" s="1">
        <f ca="1">MONTH(AG12)</f>
        <v>1</v>
      </c>
    </row>
    <row r="13" spans="1:34" ht="16.2" x14ac:dyDescent="0.4">
      <c r="A13" s="26">
        <v>377</v>
      </c>
      <c r="B13" s="59" t="s">
        <v>580</v>
      </c>
      <c r="C13" s="57" t="s">
        <v>273</v>
      </c>
      <c r="D13" s="58">
        <v>151</v>
      </c>
      <c r="E13" s="66" t="s">
        <v>58</v>
      </c>
      <c r="F13" s="193"/>
      <c r="G13" s="130" t="s">
        <v>579</v>
      </c>
      <c r="H13" s="44" t="s">
        <v>578</v>
      </c>
      <c r="I13" s="196"/>
      <c r="J13" s="26" t="s">
        <v>56</v>
      </c>
      <c r="K13" s="41">
        <v>1</v>
      </c>
      <c r="L13" s="41"/>
      <c r="M13" s="41"/>
      <c r="N13" s="137">
        <v>2907151</v>
      </c>
      <c r="O13" s="126">
        <v>11.519999999999989</v>
      </c>
      <c r="P13" s="61">
        <v>0</v>
      </c>
      <c r="Q13" s="52">
        <v>4</v>
      </c>
      <c r="R13" s="52">
        <v>4</v>
      </c>
      <c r="S13" s="52">
        <v>4</v>
      </c>
      <c r="T13" s="52">
        <v>4</v>
      </c>
      <c r="U13" s="52">
        <v>4</v>
      </c>
      <c r="V13" s="52">
        <v>4</v>
      </c>
      <c r="W13" s="52">
        <v>4</v>
      </c>
      <c r="X13" s="52">
        <v>4</v>
      </c>
      <c r="Y13" s="52">
        <v>4</v>
      </c>
      <c r="Z13" s="52">
        <v>4</v>
      </c>
      <c r="AA13" s="133">
        <v>4</v>
      </c>
      <c r="AB13" s="20">
        <f>SUM(P13:AA13)</f>
        <v>44</v>
      </c>
      <c r="AC13" s="19">
        <f>(O13+AB13)-(AH13*AF13)+AF13</f>
        <v>7.5199999999999889</v>
      </c>
      <c r="AD13" s="273" t="s">
        <v>518</v>
      </c>
      <c r="AE13" s="17" t="s">
        <v>5</v>
      </c>
      <c r="AF13" s="49">
        <v>4</v>
      </c>
      <c r="AG13" s="15">
        <f ca="1">TODAY()</f>
        <v>45673</v>
      </c>
      <c r="AH13" s="1">
        <v>13</v>
      </c>
    </row>
    <row r="14" spans="1:34" ht="16.2" x14ac:dyDescent="0.4">
      <c r="A14" s="26">
        <v>0</v>
      </c>
      <c r="B14" s="59" t="s">
        <v>577</v>
      </c>
      <c r="C14" s="57" t="s">
        <v>59</v>
      </c>
      <c r="D14" s="58">
        <v>142</v>
      </c>
      <c r="E14" s="66" t="s">
        <v>58</v>
      </c>
      <c r="F14" s="65"/>
      <c r="G14" s="194" t="s">
        <v>576</v>
      </c>
      <c r="H14" s="44">
        <v>421902164882</v>
      </c>
      <c r="I14" s="128"/>
      <c r="J14" s="26" t="s">
        <v>56</v>
      </c>
      <c r="K14" s="41">
        <v>1</v>
      </c>
      <c r="L14" s="41"/>
      <c r="M14" s="41" t="s">
        <v>575</v>
      </c>
      <c r="N14" s="73">
        <v>142</v>
      </c>
      <c r="O14" s="126">
        <v>0</v>
      </c>
      <c r="P14" s="61">
        <v>8</v>
      </c>
      <c r="Q14" s="52">
        <v>8</v>
      </c>
      <c r="R14" s="52">
        <v>8</v>
      </c>
      <c r="S14" s="52">
        <v>8</v>
      </c>
      <c r="T14" s="52">
        <v>8</v>
      </c>
      <c r="U14" s="52">
        <v>8</v>
      </c>
      <c r="V14" s="52">
        <v>8</v>
      </c>
      <c r="W14" s="52">
        <v>8</v>
      </c>
      <c r="X14" s="52">
        <v>8</v>
      </c>
      <c r="Y14" s="52">
        <v>8</v>
      </c>
      <c r="Z14" s="52">
        <v>8</v>
      </c>
      <c r="AA14" s="136">
        <v>8</v>
      </c>
      <c r="AB14" s="20">
        <f>SUM(P14:AA14)</f>
        <v>96</v>
      </c>
      <c r="AC14" s="19">
        <f>(O14+AB14)-(AH14*AF14)+AF14</f>
        <v>0</v>
      </c>
      <c r="AD14" s="36"/>
      <c r="AE14" s="17" t="s">
        <v>5</v>
      </c>
      <c r="AF14" s="49">
        <v>8</v>
      </c>
      <c r="AG14" s="15">
        <f ca="1">TODAY()</f>
        <v>45673</v>
      </c>
      <c r="AH14" s="1">
        <v>13</v>
      </c>
    </row>
    <row r="15" spans="1:34" ht="16.2" x14ac:dyDescent="0.4">
      <c r="A15" s="26">
        <v>104</v>
      </c>
      <c r="B15" s="59" t="s">
        <v>574</v>
      </c>
      <c r="C15" s="57" t="s">
        <v>113</v>
      </c>
      <c r="D15" s="58">
        <v>142</v>
      </c>
      <c r="E15" s="57" t="s">
        <v>112</v>
      </c>
      <c r="F15" s="65"/>
      <c r="G15" s="26"/>
      <c r="H15" s="195">
        <v>421919064350</v>
      </c>
      <c r="I15" s="196"/>
      <c r="J15" s="26">
        <v>0</v>
      </c>
      <c r="K15" s="41">
        <v>1</v>
      </c>
      <c r="L15" s="41"/>
      <c r="M15" s="41" t="s">
        <v>573</v>
      </c>
      <c r="N15" s="30">
        <v>9195142</v>
      </c>
      <c r="O15" s="126">
        <v>-20.640000000000015</v>
      </c>
      <c r="P15" s="39">
        <v>9</v>
      </c>
      <c r="Q15" s="52">
        <v>9</v>
      </c>
      <c r="R15" s="52">
        <v>9</v>
      </c>
      <c r="S15" s="52">
        <v>9</v>
      </c>
      <c r="T15" s="52">
        <v>9</v>
      </c>
      <c r="U15" s="52">
        <v>9</v>
      </c>
      <c r="V15" s="52">
        <v>9</v>
      </c>
      <c r="W15" s="214"/>
      <c r="X15" s="52">
        <v>9</v>
      </c>
      <c r="Y15" s="52">
        <v>9</v>
      </c>
      <c r="Z15" s="52">
        <v>9</v>
      </c>
      <c r="AA15" s="133">
        <v>9</v>
      </c>
      <c r="AB15" s="20">
        <f>SUM(P15:AA15)</f>
        <v>99</v>
      </c>
      <c r="AC15" s="19">
        <f>(O15+AB15)-(AH15*AF15)+AF15</f>
        <v>-29.640000000000015</v>
      </c>
      <c r="AD15" s="36"/>
      <c r="AE15" s="17" t="s">
        <v>5</v>
      </c>
      <c r="AF15" s="35" t="s">
        <v>4</v>
      </c>
      <c r="AG15" s="15">
        <f ca="1">TODAY()</f>
        <v>45673</v>
      </c>
      <c r="AH15" s="1">
        <v>13</v>
      </c>
    </row>
    <row r="16" spans="1:34" ht="16.2" hidden="1" x14ac:dyDescent="0.4">
      <c r="A16" s="26">
        <v>175</v>
      </c>
      <c r="B16" s="48" t="s">
        <v>164</v>
      </c>
      <c r="C16" s="46" t="s">
        <v>59</v>
      </c>
      <c r="D16" s="47">
        <v>106</v>
      </c>
      <c r="E16" s="66" t="s">
        <v>58</v>
      </c>
      <c r="F16" s="65"/>
      <c r="G16" s="201"/>
      <c r="H16" s="195">
        <v>421908676812</v>
      </c>
      <c r="I16" s="43"/>
      <c r="J16" s="26" t="s">
        <v>56</v>
      </c>
      <c r="K16" s="41" t="s">
        <v>807</v>
      </c>
      <c r="L16" s="41"/>
      <c r="M16" s="41"/>
      <c r="N16" s="30">
        <v>106</v>
      </c>
      <c r="O16" s="126">
        <v>122.39999999999995</v>
      </c>
      <c r="P16" s="61">
        <v>8</v>
      </c>
      <c r="Q16" s="52">
        <v>8</v>
      </c>
      <c r="R16" s="52">
        <v>8</v>
      </c>
      <c r="S16" s="52">
        <v>8</v>
      </c>
      <c r="T16" s="52">
        <v>8</v>
      </c>
      <c r="U16" s="52">
        <v>8</v>
      </c>
      <c r="V16" s="52">
        <v>8</v>
      </c>
      <c r="W16" s="52">
        <v>8</v>
      </c>
      <c r="X16" s="52" t="s">
        <v>807</v>
      </c>
      <c r="Y16" s="52" t="s">
        <v>807</v>
      </c>
      <c r="Z16" s="52"/>
      <c r="AA16" s="136"/>
      <c r="AB16" s="20">
        <f>SUM(P16:AA16)</f>
        <v>64</v>
      </c>
      <c r="AC16" s="19">
        <f ca="1">(O16+AB16)-(AH16*AF16)+AF16</f>
        <v>186.39999999999995</v>
      </c>
      <c r="AD16" s="60"/>
      <c r="AE16" s="17" t="s">
        <v>5</v>
      </c>
      <c r="AF16" s="49">
        <v>8</v>
      </c>
      <c r="AG16" s="15">
        <f ca="1">TODAY()</f>
        <v>45673</v>
      </c>
      <c r="AH16" s="1">
        <f ca="1">MONTH(AG16)</f>
        <v>1</v>
      </c>
    </row>
    <row r="17" spans="1:34" ht="16.2" x14ac:dyDescent="0.4">
      <c r="A17" s="26">
        <v>0</v>
      </c>
      <c r="B17" s="59" t="s">
        <v>572</v>
      </c>
      <c r="C17" s="66" t="s">
        <v>153</v>
      </c>
      <c r="D17" s="58">
        <v>64</v>
      </c>
      <c r="E17" s="57" t="s">
        <v>27</v>
      </c>
      <c r="F17" s="65"/>
      <c r="G17" s="45"/>
      <c r="H17" s="195">
        <v>421908179924</v>
      </c>
      <c r="I17" s="43"/>
      <c r="J17" s="67">
        <v>0</v>
      </c>
      <c r="K17" s="41">
        <v>1</v>
      </c>
      <c r="L17" s="41"/>
      <c r="M17" s="41"/>
      <c r="N17" s="135">
        <v>9263064</v>
      </c>
      <c r="O17" s="126">
        <v>0</v>
      </c>
      <c r="P17" s="215"/>
      <c r="Q17" s="214"/>
      <c r="R17" s="52">
        <v>9</v>
      </c>
      <c r="S17" s="52">
        <v>36</v>
      </c>
      <c r="T17" s="214"/>
      <c r="U17" s="214"/>
      <c r="V17" s="214"/>
      <c r="W17" s="214"/>
      <c r="X17" s="214"/>
      <c r="Y17" s="214"/>
      <c r="Z17" s="214"/>
      <c r="AA17" s="277"/>
      <c r="AB17" s="20">
        <f>SUM(P17:AA17)</f>
        <v>45</v>
      </c>
      <c r="AC17" s="19">
        <f>(O17+AB17)-(AH17*AF17)+AF17</f>
        <v>-63</v>
      </c>
      <c r="AD17" s="36"/>
      <c r="AE17" s="17" t="s">
        <v>5</v>
      </c>
      <c r="AF17" s="35" t="s">
        <v>4</v>
      </c>
      <c r="AG17" s="15">
        <f ca="1">TODAY()</f>
        <v>45673</v>
      </c>
      <c r="AH17" s="1">
        <v>13</v>
      </c>
    </row>
    <row r="18" spans="1:34" ht="16.2" x14ac:dyDescent="0.4">
      <c r="A18" s="26">
        <v>0</v>
      </c>
      <c r="B18" s="59" t="s">
        <v>571</v>
      </c>
      <c r="C18" s="66" t="s">
        <v>255</v>
      </c>
      <c r="D18" s="58">
        <v>228</v>
      </c>
      <c r="E18" s="57" t="s">
        <v>88</v>
      </c>
      <c r="F18" s="65"/>
      <c r="G18" s="45"/>
      <c r="H18" s="191" t="s">
        <v>570</v>
      </c>
      <c r="I18" s="43"/>
      <c r="J18" s="53" t="s">
        <v>319</v>
      </c>
      <c r="K18" s="41">
        <v>1</v>
      </c>
      <c r="L18" s="41"/>
      <c r="M18" s="41" t="s">
        <v>569</v>
      </c>
      <c r="N18" s="73">
        <v>10103092</v>
      </c>
      <c r="O18" s="126">
        <v>90.120000000000061</v>
      </c>
      <c r="P18" s="134"/>
      <c r="Q18" s="52"/>
      <c r="R18" s="52"/>
      <c r="S18" s="94"/>
      <c r="T18" s="52"/>
      <c r="U18" s="52"/>
      <c r="V18" s="52"/>
      <c r="W18" s="52"/>
      <c r="X18" s="52"/>
      <c r="Y18" s="52"/>
      <c r="Z18" s="278"/>
      <c r="AA18" s="277"/>
      <c r="AB18" s="20">
        <f>SUM(P18:AA18)</f>
        <v>0</v>
      </c>
      <c r="AC18" s="19">
        <f>(O18+AB18)-(AH18*AF18)+AF18</f>
        <v>-17.879999999999939</v>
      </c>
      <c r="AD18" s="80"/>
      <c r="AE18" s="17" t="s">
        <v>5</v>
      </c>
      <c r="AF18" s="35" t="s">
        <v>4</v>
      </c>
      <c r="AG18" s="15">
        <f ca="1">TODAY()</f>
        <v>45673</v>
      </c>
      <c r="AH18" s="1">
        <v>13</v>
      </c>
    </row>
    <row r="19" spans="1:34" ht="16.2" x14ac:dyDescent="0.4">
      <c r="A19" s="26">
        <v>0</v>
      </c>
      <c r="B19" s="59" t="s">
        <v>568</v>
      </c>
      <c r="C19" s="57" t="s">
        <v>153</v>
      </c>
      <c r="D19" s="58">
        <v>52</v>
      </c>
      <c r="E19" s="57" t="s">
        <v>20</v>
      </c>
      <c r="F19" s="65"/>
      <c r="G19" s="116" t="s">
        <v>567</v>
      </c>
      <c r="H19" s="44" t="s">
        <v>566</v>
      </c>
      <c r="I19" s="43"/>
      <c r="J19" s="105" t="s">
        <v>29</v>
      </c>
      <c r="K19" s="41">
        <v>1</v>
      </c>
      <c r="L19" s="41"/>
      <c r="M19" s="41" t="s">
        <v>565</v>
      </c>
      <c r="N19" s="81">
        <v>9263052</v>
      </c>
      <c r="O19" s="126">
        <v>40.940000000000055</v>
      </c>
      <c r="P19" s="61">
        <v>15</v>
      </c>
      <c r="Q19" s="52">
        <v>15</v>
      </c>
      <c r="R19" s="52">
        <v>15</v>
      </c>
      <c r="S19" s="52"/>
      <c r="T19" s="52"/>
      <c r="U19" s="52">
        <v>15</v>
      </c>
      <c r="V19" s="52"/>
      <c r="W19" s="52">
        <v>15</v>
      </c>
      <c r="X19" s="52"/>
      <c r="Y19" s="52"/>
      <c r="Z19" s="52"/>
      <c r="AA19" s="133"/>
      <c r="AB19" s="20">
        <f>SUM(P19:AA19)</f>
        <v>75</v>
      </c>
      <c r="AC19" s="19">
        <f>(O19+AB19)-(AH19*AF19)+AF19</f>
        <v>7.9400000000000546</v>
      </c>
      <c r="AD19" s="80"/>
      <c r="AE19" s="17" t="s">
        <v>5</v>
      </c>
      <c r="AF19" s="35" t="s">
        <v>4</v>
      </c>
      <c r="AG19" s="15">
        <f ca="1">TODAY()</f>
        <v>45673</v>
      </c>
      <c r="AH19" s="1">
        <v>13</v>
      </c>
    </row>
    <row r="20" spans="1:34" ht="16.2" x14ac:dyDescent="0.4">
      <c r="A20" s="26">
        <v>316</v>
      </c>
      <c r="B20" s="59" t="s">
        <v>562</v>
      </c>
      <c r="C20" s="57" t="s">
        <v>99</v>
      </c>
      <c r="D20" s="58">
        <v>47</v>
      </c>
      <c r="E20" s="70" t="s">
        <v>8</v>
      </c>
      <c r="F20" s="193"/>
      <c r="G20" s="198" t="s">
        <v>561</v>
      </c>
      <c r="H20" s="195">
        <v>421918481839</v>
      </c>
      <c r="I20" s="196"/>
      <c r="J20" s="26">
        <v>0</v>
      </c>
      <c r="K20" s="41">
        <v>1</v>
      </c>
      <c r="L20" s="41"/>
      <c r="M20" s="41" t="s">
        <v>560</v>
      </c>
      <c r="N20" s="62">
        <v>6801047</v>
      </c>
      <c r="O20" s="126">
        <v>0</v>
      </c>
      <c r="P20" s="93">
        <v>9</v>
      </c>
      <c r="Q20" s="52">
        <v>9</v>
      </c>
      <c r="R20" s="52">
        <v>9</v>
      </c>
      <c r="S20" s="52">
        <v>9</v>
      </c>
      <c r="T20" s="52">
        <v>9</v>
      </c>
      <c r="U20" s="52">
        <v>9</v>
      </c>
      <c r="V20" s="52">
        <v>9</v>
      </c>
      <c r="W20" s="52">
        <v>9</v>
      </c>
      <c r="X20" s="52">
        <v>9</v>
      </c>
      <c r="Y20" s="52">
        <v>9</v>
      </c>
      <c r="Z20" s="52">
        <v>9</v>
      </c>
      <c r="AA20" s="133">
        <v>9</v>
      </c>
      <c r="AB20" s="20">
        <f>SUM(P20:AA20)</f>
        <v>108</v>
      </c>
      <c r="AC20" s="19">
        <f>(O20+AB20)-(AH20*AF20)+AF20</f>
        <v>0</v>
      </c>
      <c r="AD20" s="60"/>
      <c r="AE20" s="17" t="s">
        <v>5</v>
      </c>
      <c r="AF20" s="35" t="s">
        <v>4</v>
      </c>
      <c r="AG20" s="15">
        <f ca="1">TODAY()</f>
        <v>45673</v>
      </c>
      <c r="AH20" s="1">
        <v>13</v>
      </c>
    </row>
    <row r="21" spans="1:34" ht="16.2" x14ac:dyDescent="0.4">
      <c r="A21" s="26">
        <v>321</v>
      </c>
      <c r="B21" s="59" t="s">
        <v>559</v>
      </c>
      <c r="C21" s="57" t="s">
        <v>558</v>
      </c>
      <c r="D21" s="58" t="s">
        <v>557</v>
      </c>
      <c r="E21" s="57" t="s">
        <v>88</v>
      </c>
      <c r="F21" s="56">
        <v>0</v>
      </c>
      <c r="G21" s="75">
        <v>0</v>
      </c>
      <c r="H21" s="74">
        <v>421905944831</v>
      </c>
      <c r="I21" s="69">
        <v>0</v>
      </c>
      <c r="J21" s="53">
        <v>0</v>
      </c>
      <c r="K21" s="63">
        <v>1</v>
      </c>
      <c r="L21" s="41"/>
      <c r="M21" s="41" t="s">
        <v>556</v>
      </c>
      <c r="N21" s="81">
        <v>67914</v>
      </c>
      <c r="O21" s="40">
        <v>0</v>
      </c>
      <c r="P21" s="61"/>
      <c r="Q21" s="52"/>
      <c r="R21" s="52">
        <v>108</v>
      </c>
      <c r="S21" s="52"/>
      <c r="T21" s="52">
        <v>54</v>
      </c>
      <c r="U21" s="52"/>
      <c r="V21" s="52"/>
      <c r="W21" s="52"/>
      <c r="X21" s="52"/>
      <c r="Y21" s="52">
        <v>54</v>
      </c>
      <c r="Z21" s="52"/>
      <c r="AA21" s="37"/>
      <c r="AB21" s="20">
        <f>SUM(P21:AA21)</f>
        <v>216</v>
      </c>
      <c r="AC21" s="19">
        <f>(O21+AB21)-(AH21*AF21)+AF21</f>
        <v>108</v>
      </c>
      <c r="AD21" s="80"/>
      <c r="AE21" s="17" t="s">
        <v>5</v>
      </c>
      <c r="AF21" s="35" t="s">
        <v>4</v>
      </c>
      <c r="AG21" s="15">
        <v>45323</v>
      </c>
      <c r="AH21" s="1">
        <v>13</v>
      </c>
    </row>
    <row r="22" spans="1:34" ht="16.2" x14ac:dyDescent="0.4">
      <c r="A22" s="26">
        <v>25</v>
      </c>
      <c r="B22" s="48" t="s">
        <v>555</v>
      </c>
      <c r="C22" s="46">
        <v>0</v>
      </c>
      <c r="D22" s="47">
        <v>116</v>
      </c>
      <c r="E22" s="66" t="s">
        <v>58</v>
      </c>
      <c r="F22" s="65"/>
      <c r="G22" s="130"/>
      <c r="H22" s="44" t="s">
        <v>554</v>
      </c>
      <c r="I22" s="196"/>
      <c r="J22" s="26">
        <v>0</v>
      </c>
      <c r="K22" s="41">
        <v>1</v>
      </c>
      <c r="L22" s="41"/>
      <c r="M22" s="41" t="s">
        <v>553</v>
      </c>
      <c r="N22" s="81">
        <v>2907117</v>
      </c>
      <c r="O22" s="126">
        <v>16.5</v>
      </c>
      <c r="P22" s="61">
        <v>8</v>
      </c>
      <c r="Q22" s="52">
        <v>8</v>
      </c>
      <c r="R22" s="52">
        <v>8</v>
      </c>
      <c r="S22" s="52">
        <v>8</v>
      </c>
      <c r="T22" s="52">
        <v>8</v>
      </c>
      <c r="U22" s="52">
        <v>8</v>
      </c>
      <c r="V22" s="52">
        <v>8</v>
      </c>
      <c r="W22" s="52">
        <v>8</v>
      </c>
      <c r="X22" s="52">
        <v>8</v>
      </c>
      <c r="Y22" s="52">
        <v>8</v>
      </c>
      <c r="Z22" s="52">
        <v>8</v>
      </c>
      <c r="AA22" s="37">
        <v>8</v>
      </c>
      <c r="AB22" s="20">
        <f>SUM(P22:AA22)</f>
        <v>96</v>
      </c>
      <c r="AC22" s="19">
        <f>(O22+AB22)-(AH22*AF22)+AF22</f>
        <v>16.5</v>
      </c>
      <c r="AD22" s="80"/>
      <c r="AE22" s="17" t="s">
        <v>5</v>
      </c>
      <c r="AF22" s="49">
        <v>8</v>
      </c>
      <c r="AG22" s="15">
        <f ca="1">TODAY()</f>
        <v>45673</v>
      </c>
      <c r="AH22" s="1">
        <v>13</v>
      </c>
    </row>
    <row r="23" spans="1:34" ht="16.2" x14ac:dyDescent="0.4">
      <c r="A23" s="26">
        <v>318</v>
      </c>
      <c r="B23" s="48" t="s">
        <v>552</v>
      </c>
      <c r="C23" s="46">
        <v>0</v>
      </c>
      <c r="D23" s="47">
        <v>54</v>
      </c>
      <c r="E23" s="66" t="s">
        <v>58</v>
      </c>
      <c r="F23" s="65"/>
      <c r="G23" s="28"/>
      <c r="H23" s="195">
        <v>421948796663</v>
      </c>
      <c r="I23" s="196"/>
      <c r="J23" s="26">
        <v>0</v>
      </c>
      <c r="K23" s="41">
        <v>1</v>
      </c>
      <c r="L23" s="41"/>
      <c r="M23" s="41" t="s">
        <v>551</v>
      </c>
      <c r="N23" s="62">
        <v>2907054</v>
      </c>
      <c r="O23" s="126">
        <v>19</v>
      </c>
      <c r="P23" s="61">
        <v>8</v>
      </c>
      <c r="Q23" s="52"/>
      <c r="R23" s="52">
        <v>12</v>
      </c>
      <c r="S23" s="52"/>
      <c r="T23" s="52">
        <v>20</v>
      </c>
      <c r="U23" s="52">
        <v>12</v>
      </c>
      <c r="V23" s="52"/>
      <c r="W23" s="52">
        <v>9</v>
      </c>
      <c r="X23" s="52"/>
      <c r="Y23" s="52">
        <v>12</v>
      </c>
      <c r="Z23" s="52">
        <v>9</v>
      </c>
      <c r="AA23" s="37">
        <v>12</v>
      </c>
      <c r="AB23" s="20">
        <f>SUM(P23:AA23)</f>
        <v>94</v>
      </c>
      <c r="AC23" s="19">
        <f>(O23+AB23)-(AH23*AF23)+AF23</f>
        <v>17</v>
      </c>
      <c r="AD23" s="36"/>
      <c r="AE23" s="17" t="s">
        <v>5</v>
      </c>
      <c r="AF23" s="49">
        <v>8</v>
      </c>
      <c r="AG23" s="15">
        <f ca="1">TODAY()</f>
        <v>45673</v>
      </c>
      <c r="AH23" s="1">
        <v>13</v>
      </c>
    </row>
    <row r="24" spans="1:34" ht="16.2" x14ac:dyDescent="0.4">
      <c r="A24" s="26">
        <v>0</v>
      </c>
      <c r="B24" s="48" t="s">
        <v>550</v>
      </c>
      <c r="C24" s="57" t="s">
        <v>297</v>
      </c>
      <c r="D24" s="47">
        <v>20</v>
      </c>
      <c r="E24" s="57" t="s">
        <v>8</v>
      </c>
      <c r="F24" s="193"/>
      <c r="G24" s="45"/>
      <c r="H24" s="44" t="s">
        <v>549</v>
      </c>
      <c r="I24" s="43"/>
      <c r="J24" s="42" t="s">
        <v>35</v>
      </c>
      <c r="K24" s="41">
        <v>1</v>
      </c>
      <c r="L24" s="41"/>
      <c r="M24" s="41" t="s">
        <v>548</v>
      </c>
      <c r="N24" s="30">
        <v>6881020</v>
      </c>
      <c r="O24" s="126">
        <v>65.95999999999998</v>
      </c>
      <c r="P24" s="61">
        <v>9</v>
      </c>
      <c r="Q24" s="52">
        <v>9</v>
      </c>
      <c r="R24" s="52">
        <v>9</v>
      </c>
      <c r="S24" s="52">
        <v>9</v>
      </c>
      <c r="T24" s="52">
        <v>9</v>
      </c>
      <c r="U24" s="52">
        <v>9</v>
      </c>
      <c r="V24" s="52">
        <v>9</v>
      </c>
      <c r="W24" s="52">
        <v>9</v>
      </c>
      <c r="X24" s="52">
        <v>9</v>
      </c>
      <c r="Y24" s="52"/>
      <c r="Z24" s="52"/>
      <c r="AA24" s="37" t="s">
        <v>807</v>
      </c>
      <c r="AB24" s="20">
        <f>SUM(P24:AA24)</f>
        <v>81</v>
      </c>
      <c r="AC24" s="19">
        <f>(O24+AB24)-(AH24*AF24)+AF24</f>
        <v>38.95999999999998</v>
      </c>
      <c r="AD24" s="36"/>
      <c r="AE24" s="17" t="s">
        <v>5</v>
      </c>
      <c r="AF24" s="35" t="s">
        <v>4</v>
      </c>
      <c r="AG24" s="15">
        <f ca="1">TODAY()</f>
        <v>45673</v>
      </c>
      <c r="AH24" s="1">
        <v>13</v>
      </c>
    </row>
    <row r="25" spans="1:34" ht="16.2" x14ac:dyDescent="0.4">
      <c r="A25" s="26"/>
      <c r="B25" s="48" t="s">
        <v>547</v>
      </c>
      <c r="C25" s="87" t="s">
        <v>71</v>
      </c>
      <c r="D25" s="118">
        <v>164</v>
      </c>
      <c r="E25" s="46" t="s">
        <v>27</v>
      </c>
      <c r="F25" s="65"/>
      <c r="G25" s="45"/>
      <c r="H25" s="44">
        <v>421905341349</v>
      </c>
      <c r="I25" s="43"/>
      <c r="J25" s="42"/>
      <c r="K25" s="63">
        <v>1</v>
      </c>
      <c r="L25" s="63"/>
      <c r="M25" s="63">
        <v>103</v>
      </c>
      <c r="N25" s="62">
        <v>9263164</v>
      </c>
      <c r="O25" s="126">
        <v>0</v>
      </c>
      <c r="P25" s="39">
        <v>9</v>
      </c>
      <c r="Q25" s="52">
        <v>9</v>
      </c>
      <c r="R25" s="52">
        <v>9</v>
      </c>
      <c r="S25" s="52">
        <v>9</v>
      </c>
      <c r="T25" s="52">
        <v>9</v>
      </c>
      <c r="U25" s="52">
        <v>9</v>
      </c>
      <c r="V25" s="52">
        <v>9</v>
      </c>
      <c r="W25" s="52">
        <v>9</v>
      </c>
      <c r="X25" s="52">
        <v>9</v>
      </c>
      <c r="Y25" s="52">
        <v>9</v>
      </c>
      <c r="Z25" s="52">
        <v>9</v>
      </c>
      <c r="AA25" s="37">
        <v>9</v>
      </c>
      <c r="AB25" s="20">
        <f>SUM(P25:AA25)</f>
        <v>108</v>
      </c>
      <c r="AC25" s="19">
        <f>(O25+AB25)-(AH25*AF25)+AF25</f>
        <v>0</v>
      </c>
      <c r="AD25" s="36"/>
      <c r="AE25" s="17" t="s">
        <v>5</v>
      </c>
      <c r="AF25" s="35" t="s">
        <v>4</v>
      </c>
      <c r="AG25" s="15">
        <f ca="1">TODAY()</f>
        <v>45673</v>
      </c>
      <c r="AH25" s="1">
        <v>13</v>
      </c>
    </row>
    <row r="26" spans="1:34" ht="16.2" hidden="1" x14ac:dyDescent="0.4">
      <c r="A26" s="26">
        <v>354</v>
      </c>
      <c r="B26" s="48" t="s">
        <v>498</v>
      </c>
      <c r="C26" s="46">
        <v>0</v>
      </c>
      <c r="D26" s="47">
        <v>135</v>
      </c>
      <c r="E26" s="46" t="s">
        <v>25</v>
      </c>
      <c r="F26" s="98"/>
      <c r="G26" s="26"/>
      <c r="H26" s="195">
        <v>421905494557</v>
      </c>
      <c r="I26" s="196"/>
      <c r="J26" s="53" t="s">
        <v>23</v>
      </c>
      <c r="K26" s="41" t="s">
        <v>807</v>
      </c>
      <c r="L26" s="41"/>
      <c r="M26" s="41"/>
      <c r="N26" s="62">
        <v>135</v>
      </c>
      <c r="O26" s="126">
        <v>121.64</v>
      </c>
      <c r="P26" s="39">
        <v>9</v>
      </c>
      <c r="Q26" s="52">
        <v>9</v>
      </c>
      <c r="R26" s="52">
        <v>9</v>
      </c>
      <c r="S26" s="52">
        <v>18</v>
      </c>
      <c r="T26" s="52">
        <v>9</v>
      </c>
      <c r="U26" s="52">
        <v>9</v>
      </c>
      <c r="V26" s="52" t="s">
        <v>807</v>
      </c>
      <c r="W26" s="52"/>
      <c r="X26" s="52"/>
      <c r="Y26" s="52"/>
      <c r="Z26" s="52"/>
      <c r="AA26" s="51"/>
      <c r="AB26" s="20">
        <f>SUM(P26:AA26)</f>
        <v>63</v>
      </c>
      <c r="AC26" s="19">
        <f ca="1">(O26+AB26)-(AH26*AF26)+AF26</f>
        <v>184.64</v>
      </c>
      <c r="AD26" s="80"/>
      <c r="AE26" s="17" t="s">
        <v>5</v>
      </c>
      <c r="AF26" s="35" t="s">
        <v>4</v>
      </c>
      <c r="AG26" s="15">
        <f ca="1">TODAY()</f>
        <v>45673</v>
      </c>
      <c r="AH26" s="1">
        <f ca="1">MONTH(AG26)</f>
        <v>1</v>
      </c>
    </row>
    <row r="27" spans="1:34" ht="16.2" x14ac:dyDescent="0.4">
      <c r="A27" s="26">
        <v>43</v>
      </c>
      <c r="B27" s="59" t="s">
        <v>546</v>
      </c>
      <c r="C27" s="57" t="s">
        <v>15</v>
      </c>
      <c r="D27" s="58">
        <v>16</v>
      </c>
      <c r="E27" s="57" t="s">
        <v>14</v>
      </c>
      <c r="F27" s="199"/>
      <c r="G27" s="130" t="s">
        <v>545</v>
      </c>
      <c r="H27" s="44" t="s">
        <v>544</v>
      </c>
      <c r="I27" s="196"/>
      <c r="J27" s="53" t="s">
        <v>11</v>
      </c>
      <c r="K27" s="41">
        <v>1</v>
      </c>
      <c r="L27" s="41"/>
      <c r="M27" s="41" t="s">
        <v>4</v>
      </c>
      <c r="N27" s="30">
        <v>2893016</v>
      </c>
      <c r="O27" s="126">
        <v>0</v>
      </c>
      <c r="P27" s="39">
        <v>8</v>
      </c>
      <c r="Q27" s="52">
        <v>8</v>
      </c>
      <c r="R27" s="119">
        <v>8</v>
      </c>
      <c r="S27" s="52">
        <v>8</v>
      </c>
      <c r="T27" s="52">
        <v>8</v>
      </c>
      <c r="U27" s="52">
        <v>8</v>
      </c>
      <c r="V27" s="52">
        <v>8</v>
      </c>
      <c r="W27" s="52">
        <v>8</v>
      </c>
      <c r="X27" s="52">
        <v>8</v>
      </c>
      <c r="Y27" s="52">
        <v>8</v>
      </c>
      <c r="Z27" s="52">
        <v>8</v>
      </c>
      <c r="AA27" s="37">
        <v>8</v>
      </c>
      <c r="AB27" s="20">
        <f>SUM(P27:AA27)</f>
        <v>96</v>
      </c>
      <c r="AC27" s="19">
        <f>(O27+AB27)-(AH27*AF27)+AF27</f>
        <v>0</v>
      </c>
      <c r="AD27" s="36"/>
      <c r="AE27" s="17" t="s">
        <v>5</v>
      </c>
      <c r="AF27" s="49">
        <v>8</v>
      </c>
      <c r="AG27" s="15">
        <f ca="1">TODAY()</f>
        <v>45673</v>
      </c>
      <c r="AH27" s="1">
        <v>13</v>
      </c>
    </row>
    <row r="28" spans="1:34" ht="16.2" x14ac:dyDescent="0.4">
      <c r="A28" s="26">
        <v>191</v>
      </c>
      <c r="B28" s="48" t="s">
        <v>539</v>
      </c>
      <c r="C28" s="46" t="s">
        <v>15</v>
      </c>
      <c r="D28" s="47">
        <v>1</v>
      </c>
      <c r="E28" s="57" t="s">
        <v>14</v>
      </c>
      <c r="F28" s="65"/>
      <c r="G28" s="28"/>
      <c r="H28" s="195">
        <v>421907545755</v>
      </c>
      <c r="I28" s="196"/>
      <c r="J28" s="26" t="s">
        <v>11</v>
      </c>
      <c r="K28" s="41">
        <v>1</v>
      </c>
      <c r="L28" s="41"/>
      <c r="M28" s="41" t="s">
        <v>538</v>
      </c>
      <c r="N28" s="62">
        <v>1</v>
      </c>
      <c r="O28" s="126">
        <v>13.920000000000002</v>
      </c>
      <c r="P28" s="89"/>
      <c r="Q28" s="52"/>
      <c r="R28" s="276"/>
      <c r="S28" s="214"/>
      <c r="T28" s="214"/>
      <c r="U28" s="214"/>
      <c r="V28" s="214"/>
      <c r="W28" s="214"/>
      <c r="X28" s="214"/>
      <c r="Y28" s="214"/>
      <c r="Z28" s="214"/>
      <c r="AA28" s="274"/>
      <c r="AB28" s="20">
        <f>SUM(P28:AA28)</f>
        <v>0</v>
      </c>
      <c r="AC28" s="19">
        <f>(O28+AB28)-(AH28*AF28)+AF28</f>
        <v>-82.08</v>
      </c>
      <c r="AD28" s="36"/>
      <c r="AE28" s="17" t="s">
        <v>5</v>
      </c>
      <c r="AF28" s="49">
        <v>8</v>
      </c>
      <c r="AG28" s="15">
        <f ca="1">TODAY()</f>
        <v>45673</v>
      </c>
      <c r="AH28" s="1">
        <v>13</v>
      </c>
    </row>
    <row r="29" spans="1:34" ht="16.2" x14ac:dyDescent="0.4">
      <c r="A29" s="26">
        <v>45</v>
      </c>
      <c r="B29" s="48" t="s">
        <v>537</v>
      </c>
      <c r="C29" s="46" t="s">
        <v>109</v>
      </c>
      <c r="D29" s="47">
        <v>220</v>
      </c>
      <c r="E29" s="46" t="s">
        <v>8</v>
      </c>
      <c r="F29" s="65"/>
      <c r="G29" s="26"/>
      <c r="H29" s="195">
        <v>421915894800</v>
      </c>
      <c r="I29" s="196"/>
      <c r="J29" s="42" t="s">
        <v>424</v>
      </c>
      <c r="K29" s="41">
        <v>1</v>
      </c>
      <c r="L29" s="41"/>
      <c r="M29" s="41"/>
      <c r="N29" s="30" t="s">
        <v>185</v>
      </c>
      <c r="O29" s="126">
        <v>-30.95999999999998</v>
      </c>
      <c r="P29" s="61">
        <v>108</v>
      </c>
      <c r="Q29" s="52"/>
      <c r="R29" s="52"/>
      <c r="S29" s="52"/>
      <c r="T29" s="52"/>
      <c r="U29" s="52"/>
      <c r="V29" s="52"/>
      <c r="W29" s="52"/>
      <c r="X29" s="52"/>
      <c r="Y29" s="214"/>
      <c r="Z29" s="94"/>
      <c r="AA29" s="37"/>
      <c r="AB29" s="20">
        <f>SUM(P29:AA29)</f>
        <v>108</v>
      </c>
      <c r="AC29" s="19">
        <f>(O29+AB29)-(AH29*AF29)+AF29</f>
        <v>-30.95999999999998</v>
      </c>
      <c r="AD29" s="36"/>
      <c r="AE29" s="17" t="s">
        <v>5</v>
      </c>
      <c r="AF29" s="35" t="s">
        <v>4</v>
      </c>
      <c r="AG29" s="15">
        <f ca="1">TODAY()</f>
        <v>45673</v>
      </c>
      <c r="AH29" s="1">
        <v>13</v>
      </c>
    </row>
    <row r="30" spans="1:34" ht="16.2" x14ac:dyDescent="0.4">
      <c r="A30" s="26">
        <v>196</v>
      </c>
      <c r="B30" s="59" t="s">
        <v>536</v>
      </c>
      <c r="C30" s="57" t="s">
        <v>535</v>
      </c>
      <c r="D30" s="58">
        <v>156</v>
      </c>
      <c r="E30" s="57" t="s">
        <v>20</v>
      </c>
      <c r="F30" s="65"/>
      <c r="G30" s="26"/>
      <c r="H30" s="129">
        <v>421905747810</v>
      </c>
      <c r="I30" s="196"/>
      <c r="J30" s="132" t="s">
        <v>442</v>
      </c>
      <c r="K30" s="41">
        <v>1</v>
      </c>
      <c r="L30" s="41"/>
      <c r="M30" s="41"/>
      <c r="N30" s="62">
        <v>10101248</v>
      </c>
      <c r="O30" s="126">
        <v>0</v>
      </c>
      <c r="P30" s="61">
        <v>9</v>
      </c>
      <c r="Q30" s="52">
        <v>9</v>
      </c>
      <c r="R30" s="52"/>
      <c r="S30" s="52">
        <v>9</v>
      </c>
      <c r="T30" s="52">
        <v>9</v>
      </c>
      <c r="U30" s="52"/>
      <c r="V30" s="52">
        <v>9</v>
      </c>
      <c r="W30" s="52">
        <v>9</v>
      </c>
      <c r="X30" s="52">
        <v>9</v>
      </c>
      <c r="Y30" s="52">
        <v>9</v>
      </c>
      <c r="Z30" s="94">
        <v>9</v>
      </c>
      <c r="AA30" s="37">
        <v>9</v>
      </c>
      <c r="AB30" s="20">
        <f>SUM(P30:AA30)</f>
        <v>90</v>
      </c>
      <c r="AC30" s="19">
        <f>(O30+AB30)-(AH30*AF30)+AF30</f>
        <v>-18</v>
      </c>
      <c r="AD30" s="80"/>
      <c r="AE30" s="17" t="s">
        <v>5</v>
      </c>
      <c r="AF30" s="35" t="s">
        <v>4</v>
      </c>
      <c r="AG30" s="15">
        <f ca="1">TODAY()</f>
        <v>45673</v>
      </c>
      <c r="AH30" s="1">
        <v>13</v>
      </c>
    </row>
    <row r="31" spans="1:34" ht="16.2" x14ac:dyDescent="0.4">
      <c r="A31" s="26"/>
      <c r="B31" s="59" t="s">
        <v>534</v>
      </c>
      <c r="C31" s="57" t="s">
        <v>533</v>
      </c>
      <c r="D31" s="58" t="s">
        <v>532</v>
      </c>
      <c r="E31" s="57" t="s">
        <v>88</v>
      </c>
      <c r="F31" s="193"/>
      <c r="G31" s="130"/>
      <c r="H31" s="195">
        <v>421911276239</v>
      </c>
      <c r="I31" s="196"/>
      <c r="J31" s="26"/>
      <c r="K31" s="63">
        <v>1</v>
      </c>
      <c r="L31" s="63"/>
      <c r="M31" s="63"/>
      <c r="N31" s="62">
        <v>277</v>
      </c>
      <c r="O31" s="126">
        <v>0</v>
      </c>
      <c r="P31" s="89">
        <v>9</v>
      </c>
      <c r="Q31" s="52">
        <v>9</v>
      </c>
      <c r="R31" s="52">
        <v>9</v>
      </c>
      <c r="S31" s="52">
        <v>9</v>
      </c>
      <c r="T31" s="52">
        <v>9</v>
      </c>
      <c r="U31" s="52">
        <v>9</v>
      </c>
      <c r="V31" s="52">
        <v>9</v>
      </c>
      <c r="W31" s="52">
        <v>9</v>
      </c>
      <c r="X31" s="52">
        <v>9</v>
      </c>
      <c r="Y31" s="52">
        <v>9</v>
      </c>
      <c r="Z31" s="52">
        <v>9</v>
      </c>
      <c r="AA31" s="37">
        <v>9</v>
      </c>
      <c r="AB31" s="20">
        <f>SUM(P31:AA31)</f>
        <v>108</v>
      </c>
      <c r="AC31" s="19">
        <f>(O31+AB31)-(AH31*AF31)+AF31</f>
        <v>0</v>
      </c>
      <c r="AD31" s="36"/>
      <c r="AE31" s="17" t="s">
        <v>5</v>
      </c>
      <c r="AF31" s="35" t="s">
        <v>4</v>
      </c>
      <c r="AG31" s="15">
        <f ca="1">TODAY()</f>
        <v>45673</v>
      </c>
      <c r="AH31" s="1">
        <v>13</v>
      </c>
    </row>
    <row r="32" spans="1:34" ht="16.2" x14ac:dyDescent="0.4">
      <c r="A32" s="26">
        <v>6</v>
      </c>
      <c r="B32" s="59" t="s">
        <v>531</v>
      </c>
      <c r="C32" s="57" t="s">
        <v>59</v>
      </c>
      <c r="D32" s="58">
        <v>81</v>
      </c>
      <c r="E32" s="66" t="s">
        <v>58</v>
      </c>
      <c r="F32" s="65" t="s">
        <v>530</v>
      </c>
      <c r="G32" s="130" t="s">
        <v>529</v>
      </c>
      <c r="H32" s="44" t="s">
        <v>528</v>
      </c>
      <c r="I32" s="43" t="s">
        <v>36</v>
      </c>
      <c r="J32" s="131" t="s">
        <v>11</v>
      </c>
      <c r="K32" s="78">
        <v>1</v>
      </c>
      <c r="L32" s="78"/>
      <c r="M32" s="78"/>
      <c r="N32" s="30">
        <v>2907081</v>
      </c>
      <c r="O32" s="126">
        <v>23.039999999999978</v>
      </c>
      <c r="P32" s="61">
        <v>8</v>
      </c>
      <c r="Q32" s="52">
        <v>8</v>
      </c>
      <c r="R32" s="52">
        <v>8</v>
      </c>
      <c r="S32" s="52">
        <v>8</v>
      </c>
      <c r="T32" s="52">
        <v>8</v>
      </c>
      <c r="U32" s="52">
        <v>8</v>
      </c>
      <c r="V32" s="52">
        <v>8</v>
      </c>
      <c r="W32" s="52">
        <v>8</v>
      </c>
      <c r="X32" s="52">
        <v>8</v>
      </c>
      <c r="Y32" s="52">
        <v>8</v>
      </c>
      <c r="Z32" s="52">
        <v>8</v>
      </c>
      <c r="AA32" s="37">
        <v>8</v>
      </c>
      <c r="AB32" s="20">
        <f>SUM(P32:AA32)</f>
        <v>96</v>
      </c>
      <c r="AC32" s="19">
        <f>(O32+AB32)-(AH32*AF32)+AF32</f>
        <v>23.039999999999978</v>
      </c>
      <c r="AD32" s="36"/>
      <c r="AE32" s="17" t="s">
        <v>5</v>
      </c>
      <c r="AF32" s="49">
        <v>8</v>
      </c>
      <c r="AG32" s="15">
        <f ca="1">TODAY()</f>
        <v>45673</v>
      </c>
      <c r="AH32" s="1">
        <v>13</v>
      </c>
    </row>
    <row r="33" spans="1:34" ht="16.2" x14ac:dyDescent="0.4">
      <c r="A33" s="26">
        <v>110</v>
      </c>
      <c r="B33" s="59" t="s">
        <v>527</v>
      </c>
      <c r="C33" s="57" t="s">
        <v>109</v>
      </c>
      <c r="D33" s="58">
        <v>204</v>
      </c>
      <c r="E33" s="57" t="s">
        <v>8</v>
      </c>
      <c r="F33" s="193"/>
      <c r="G33" s="45"/>
      <c r="H33" s="44" t="s">
        <v>526</v>
      </c>
      <c r="I33" s="200"/>
      <c r="J33" s="42" t="s">
        <v>424</v>
      </c>
      <c r="K33" s="41">
        <v>1</v>
      </c>
      <c r="L33" s="41"/>
      <c r="M33" s="41"/>
      <c r="N33" s="30">
        <v>6881204</v>
      </c>
      <c r="O33" s="126">
        <v>0</v>
      </c>
      <c r="P33" s="61">
        <v>9</v>
      </c>
      <c r="Q33" s="52">
        <v>9</v>
      </c>
      <c r="R33" s="52">
        <v>9</v>
      </c>
      <c r="S33" s="52">
        <v>9</v>
      </c>
      <c r="T33" s="52">
        <v>9</v>
      </c>
      <c r="U33" s="52">
        <v>9</v>
      </c>
      <c r="V33" s="52">
        <v>9</v>
      </c>
      <c r="W33" s="52">
        <v>9</v>
      </c>
      <c r="X33" s="52">
        <v>9</v>
      </c>
      <c r="Y33" s="52">
        <v>9</v>
      </c>
      <c r="Z33" s="52">
        <v>9</v>
      </c>
      <c r="AA33" s="37">
        <v>9</v>
      </c>
      <c r="AB33" s="20">
        <f>SUM(P33:AA33)</f>
        <v>108</v>
      </c>
      <c r="AC33" s="19">
        <f>(O33+AB33)-(AH33*AF33)+AF33</f>
        <v>0</v>
      </c>
      <c r="AD33" s="36"/>
      <c r="AE33" s="17" t="s">
        <v>5</v>
      </c>
      <c r="AF33" s="35" t="s">
        <v>4</v>
      </c>
      <c r="AG33" s="15">
        <f ca="1">TODAY()</f>
        <v>45673</v>
      </c>
      <c r="AH33" s="1">
        <v>13</v>
      </c>
    </row>
    <row r="34" spans="1:34" ht="16.2" hidden="1" x14ac:dyDescent="0.4">
      <c r="A34" s="26">
        <v>155</v>
      </c>
      <c r="B34" s="59" t="s">
        <v>274</v>
      </c>
      <c r="C34" s="57" t="s">
        <v>273</v>
      </c>
      <c r="D34" s="58">
        <v>177</v>
      </c>
      <c r="E34" s="66" t="s">
        <v>58</v>
      </c>
      <c r="F34" s="193"/>
      <c r="G34" s="130" t="s">
        <v>272</v>
      </c>
      <c r="H34" s="44" t="s">
        <v>271</v>
      </c>
      <c r="I34" s="196"/>
      <c r="J34" s="26" t="s">
        <v>56</v>
      </c>
      <c r="K34" s="41" t="s">
        <v>232</v>
      </c>
      <c r="L34" s="41"/>
      <c r="M34" s="41"/>
      <c r="N34" s="30">
        <v>177</v>
      </c>
      <c r="O34" s="126">
        <v>1.5</v>
      </c>
      <c r="P34" s="61">
        <v>8</v>
      </c>
      <c r="Q34" s="52" t="s">
        <v>232</v>
      </c>
      <c r="R34" s="52" t="s">
        <v>232</v>
      </c>
      <c r="S34" s="52" t="s">
        <v>232</v>
      </c>
      <c r="T34" s="52" t="s">
        <v>232</v>
      </c>
      <c r="U34" s="52" t="s">
        <v>232</v>
      </c>
      <c r="V34" s="52" t="s">
        <v>232</v>
      </c>
      <c r="W34" s="52"/>
      <c r="X34" s="52"/>
      <c r="Y34" s="52"/>
      <c r="Z34" s="52"/>
      <c r="AA34" s="37"/>
      <c r="AB34" s="20">
        <f>SUM(P34:AA34)</f>
        <v>8</v>
      </c>
      <c r="AC34" s="19">
        <f ca="1">(O34+AB34)-(AH34*AF34)+AF34</f>
        <v>9.5</v>
      </c>
      <c r="AD34" s="36"/>
      <c r="AE34" s="17" t="s">
        <v>5</v>
      </c>
      <c r="AF34" s="49">
        <v>8</v>
      </c>
      <c r="AG34" s="15">
        <f ca="1">TODAY()</f>
        <v>45673</v>
      </c>
      <c r="AH34" s="1">
        <f ca="1">MONTH(AG34)</f>
        <v>1</v>
      </c>
    </row>
    <row r="35" spans="1:34" ht="16.2" x14ac:dyDescent="0.4">
      <c r="A35" s="26">
        <v>111</v>
      </c>
      <c r="B35" s="59" t="s">
        <v>525</v>
      </c>
      <c r="C35" s="46" t="s">
        <v>15</v>
      </c>
      <c r="D35" s="58">
        <v>13</v>
      </c>
      <c r="E35" s="66" t="s">
        <v>14</v>
      </c>
      <c r="F35" s="199"/>
      <c r="G35" s="130"/>
      <c r="H35" s="195">
        <v>421917558302</v>
      </c>
      <c r="I35" s="43"/>
      <c r="J35" s="67">
        <v>0</v>
      </c>
      <c r="K35" s="41">
        <v>1</v>
      </c>
      <c r="L35" s="41"/>
      <c r="M35" s="41"/>
      <c r="N35" s="62">
        <v>2893013</v>
      </c>
      <c r="O35" s="126">
        <v>0</v>
      </c>
      <c r="P35" s="39">
        <v>8</v>
      </c>
      <c r="Q35" s="52">
        <v>8</v>
      </c>
      <c r="R35" s="52">
        <v>8</v>
      </c>
      <c r="S35" s="52">
        <v>8</v>
      </c>
      <c r="T35" s="52">
        <v>8</v>
      </c>
      <c r="U35" s="52">
        <v>8</v>
      </c>
      <c r="V35" s="52">
        <v>8</v>
      </c>
      <c r="W35" s="52">
        <v>8</v>
      </c>
      <c r="X35" s="52">
        <v>8</v>
      </c>
      <c r="Y35" s="52">
        <v>8</v>
      </c>
      <c r="Z35" s="52">
        <v>8</v>
      </c>
      <c r="AA35" s="37">
        <v>8</v>
      </c>
      <c r="AB35" s="20">
        <f>SUM(P35:AA35)</f>
        <v>96</v>
      </c>
      <c r="AC35" s="19">
        <f>(O35+AB35)-(AH35*AF35)+AF35</f>
        <v>0</v>
      </c>
      <c r="AD35" s="80"/>
      <c r="AE35" s="17" t="s">
        <v>5</v>
      </c>
      <c r="AF35" s="49">
        <v>8</v>
      </c>
      <c r="AG35" s="15">
        <f ca="1">TODAY()</f>
        <v>45673</v>
      </c>
      <c r="AH35" s="1">
        <v>13</v>
      </c>
    </row>
    <row r="36" spans="1:34" ht="16.2" x14ac:dyDescent="0.4">
      <c r="A36" s="26">
        <v>226</v>
      </c>
      <c r="B36" s="48" t="s">
        <v>524</v>
      </c>
      <c r="C36" s="46" t="s">
        <v>15</v>
      </c>
      <c r="D36" s="47">
        <v>14</v>
      </c>
      <c r="E36" s="57" t="s">
        <v>14</v>
      </c>
      <c r="F36" s="199"/>
      <c r="G36" s="130" t="s">
        <v>523</v>
      </c>
      <c r="H36" s="44" t="s">
        <v>522</v>
      </c>
      <c r="I36" s="43"/>
      <c r="J36" s="26" t="s">
        <v>11</v>
      </c>
      <c r="K36" s="41">
        <v>1</v>
      </c>
      <c r="L36" s="41"/>
      <c r="M36" s="41"/>
      <c r="N36" s="62">
        <v>2893014</v>
      </c>
      <c r="O36" s="126">
        <v>0</v>
      </c>
      <c r="P36" s="61">
        <v>8</v>
      </c>
      <c r="Q36" s="52">
        <v>8</v>
      </c>
      <c r="R36" s="52">
        <v>8</v>
      </c>
      <c r="S36" s="52">
        <v>8</v>
      </c>
      <c r="T36" s="52">
        <v>8</v>
      </c>
      <c r="U36" s="52">
        <v>8</v>
      </c>
      <c r="V36" s="52">
        <v>8</v>
      </c>
      <c r="W36" s="52">
        <v>8</v>
      </c>
      <c r="X36" s="52">
        <v>8</v>
      </c>
      <c r="Y36" s="52">
        <v>8</v>
      </c>
      <c r="Z36" s="52">
        <v>8</v>
      </c>
      <c r="AA36" s="37">
        <v>8</v>
      </c>
      <c r="AB36" s="20">
        <f>SUM(P36:AA36)</f>
        <v>96</v>
      </c>
      <c r="AC36" s="19">
        <f>(O36+AB36)-(AH36*AF36)+AF36</f>
        <v>0</v>
      </c>
      <c r="AD36" s="36"/>
      <c r="AE36" s="17" t="s">
        <v>5</v>
      </c>
      <c r="AF36" s="49">
        <v>8</v>
      </c>
      <c r="AG36" s="15">
        <f ca="1">TODAY()</f>
        <v>45673</v>
      </c>
      <c r="AH36" s="1">
        <v>13</v>
      </c>
    </row>
    <row r="37" spans="1:34" ht="16.2" hidden="1" x14ac:dyDescent="0.4">
      <c r="A37" s="26"/>
      <c r="B37" s="59" t="s">
        <v>191</v>
      </c>
      <c r="C37" s="57" t="s">
        <v>190</v>
      </c>
      <c r="D37" s="58" t="s">
        <v>189</v>
      </c>
      <c r="E37" s="57" t="s">
        <v>27</v>
      </c>
      <c r="F37" s="65"/>
      <c r="G37" s="116"/>
      <c r="H37" s="44"/>
      <c r="I37" s="45"/>
      <c r="J37" s="42"/>
      <c r="K37" s="63" t="s">
        <v>807</v>
      </c>
      <c r="L37" s="63"/>
      <c r="M37" s="63"/>
      <c r="N37" s="62">
        <v>9914</v>
      </c>
      <c r="O37" s="126">
        <v>0</v>
      </c>
      <c r="P37" s="61"/>
      <c r="Q37" s="52"/>
      <c r="R37" s="52"/>
      <c r="S37" s="52"/>
      <c r="T37" s="52"/>
      <c r="U37" s="52" t="s">
        <v>807</v>
      </c>
      <c r="V37" s="52" t="s">
        <v>807</v>
      </c>
      <c r="W37" s="52"/>
      <c r="X37" s="52"/>
      <c r="Y37" s="52"/>
      <c r="Z37" s="52"/>
      <c r="AA37" s="92"/>
      <c r="AB37" s="20">
        <f>SUM(P37:AA37)</f>
        <v>0</v>
      </c>
      <c r="AC37" s="19">
        <f ca="1">(O37+AB37)-(AH37*AF37)+AF37</f>
        <v>0</v>
      </c>
      <c r="AD37" s="80"/>
      <c r="AE37" s="17" t="s">
        <v>5</v>
      </c>
      <c r="AF37" s="49">
        <v>8</v>
      </c>
      <c r="AG37" s="15">
        <f ca="1">TODAY()</f>
        <v>45673</v>
      </c>
      <c r="AH37" s="1">
        <f ca="1">MONTH(AG37)</f>
        <v>1</v>
      </c>
    </row>
    <row r="38" spans="1:34" ht="16.2" x14ac:dyDescent="0.4">
      <c r="A38" s="26">
        <v>227</v>
      </c>
      <c r="B38" s="48" t="s">
        <v>521</v>
      </c>
      <c r="C38" s="46" t="s">
        <v>71</v>
      </c>
      <c r="D38" s="47">
        <v>161</v>
      </c>
      <c r="E38" s="57" t="s">
        <v>20</v>
      </c>
      <c r="F38" s="65"/>
      <c r="G38" s="116" t="s">
        <v>520</v>
      </c>
      <c r="H38" s="129" t="s">
        <v>519</v>
      </c>
      <c r="I38" s="67"/>
      <c r="J38" s="68" t="s">
        <v>514</v>
      </c>
      <c r="K38" s="41">
        <v>1</v>
      </c>
      <c r="L38" s="41"/>
      <c r="M38" s="41"/>
      <c r="N38" s="62">
        <v>9263161</v>
      </c>
      <c r="O38" s="126">
        <v>19.920000000000002</v>
      </c>
      <c r="P38" s="61">
        <v>4.5</v>
      </c>
      <c r="Q38" s="52">
        <v>4.5</v>
      </c>
      <c r="R38" s="52">
        <v>4.5</v>
      </c>
      <c r="S38" s="52">
        <v>4.5</v>
      </c>
      <c r="T38" s="52">
        <v>4.5</v>
      </c>
      <c r="U38" s="52">
        <v>4.5</v>
      </c>
      <c r="V38" s="52">
        <v>4.5</v>
      </c>
      <c r="W38" s="52">
        <v>4.5</v>
      </c>
      <c r="X38" s="52">
        <v>4.5</v>
      </c>
      <c r="Y38" s="52">
        <v>4.5</v>
      </c>
      <c r="Z38" s="52">
        <v>4.5</v>
      </c>
      <c r="AA38" s="37">
        <v>4.5</v>
      </c>
      <c r="AB38" s="20">
        <f>SUM(P38:AA38)</f>
        <v>54</v>
      </c>
      <c r="AC38" s="19">
        <f>(O38+AB38)-(AH38*AF38)+AF38</f>
        <v>-34.08</v>
      </c>
      <c r="AD38" s="80" t="s">
        <v>518</v>
      </c>
      <c r="AE38" s="17" t="s">
        <v>5</v>
      </c>
      <c r="AF38" s="35" t="s">
        <v>4</v>
      </c>
      <c r="AG38" s="15">
        <f ca="1">TODAY()</f>
        <v>45673</v>
      </c>
      <c r="AH38" s="1">
        <v>13</v>
      </c>
    </row>
    <row r="39" spans="1:34" ht="16.2" x14ac:dyDescent="0.4">
      <c r="A39" s="26">
        <v>48</v>
      </c>
      <c r="B39" s="59" t="s">
        <v>517</v>
      </c>
      <c r="C39" s="57" t="s">
        <v>99</v>
      </c>
      <c r="D39" s="58">
        <v>130</v>
      </c>
      <c r="E39" s="57" t="s">
        <v>20</v>
      </c>
      <c r="F39" s="65"/>
      <c r="G39" s="116" t="s">
        <v>516</v>
      </c>
      <c r="H39" s="129" t="s">
        <v>515</v>
      </c>
      <c r="I39" s="196"/>
      <c r="J39" s="53" t="s">
        <v>514</v>
      </c>
      <c r="K39" s="41">
        <v>1</v>
      </c>
      <c r="L39" s="41"/>
      <c r="M39" s="41"/>
      <c r="N39" s="30">
        <v>130</v>
      </c>
      <c r="O39" s="126">
        <v>-30.960000000000022</v>
      </c>
      <c r="P39" s="93">
        <v>9</v>
      </c>
      <c r="Q39" s="52">
        <v>9</v>
      </c>
      <c r="R39" s="52">
        <v>9</v>
      </c>
      <c r="S39" s="52">
        <v>9</v>
      </c>
      <c r="T39" s="52">
        <v>9</v>
      </c>
      <c r="U39" s="52">
        <v>9</v>
      </c>
      <c r="V39" s="52">
        <v>9</v>
      </c>
      <c r="W39" s="52">
        <v>9</v>
      </c>
      <c r="X39" s="52">
        <v>9</v>
      </c>
      <c r="Y39" s="52">
        <v>9</v>
      </c>
      <c r="Z39" s="52">
        <v>9</v>
      </c>
      <c r="AA39" s="51">
        <v>9</v>
      </c>
      <c r="AB39" s="20">
        <f>SUM(P39:AA39)</f>
        <v>108</v>
      </c>
      <c r="AC39" s="19">
        <f>(O39+AB39)-(AH39*AF39)+AF39</f>
        <v>-30.960000000000022</v>
      </c>
      <c r="AD39" s="36"/>
      <c r="AE39" s="17" t="s">
        <v>5</v>
      </c>
      <c r="AF39" s="35" t="s">
        <v>4</v>
      </c>
      <c r="AG39" s="15">
        <f ca="1">TODAY()</f>
        <v>45673</v>
      </c>
      <c r="AH39" s="1">
        <v>13</v>
      </c>
    </row>
    <row r="40" spans="1:34" ht="16.2" x14ac:dyDescent="0.4">
      <c r="A40" s="26">
        <v>0</v>
      </c>
      <c r="B40" s="59" t="s">
        <v>513</v>
      </c>
      <c r="C40" s="57" t="s">
        <v>103</v>
      </c>
      <c r="D40" s="59">
        <v>16</v>
      </c>
      <c r="E40" s="66" t="s">
        <v>58</v>
      </c>
      <c r="F40" s="65"/>
      <c r="G40" s="201"/>
      <c r="H40" s="44">
        <v>421908392397</v>
      </c>
      <c r="I40" s="43"/>
      <c r="J40" s="26" t="s">
        <v>56</v>
      </c>
      <c r="K40" s="41">
        <v>1</v>
      </c>
      <c r="L40" s="41"/>
      <c r="M40" s="41"/>
      <c r="N40" s="81">
        <v>2907016</v>
      </c>
      <c r="O40" s="126">
        <v>6.6400000000000148</v>
      </c>
      <c r="P40" s="61">
        <v>8</v>
      </c>
      <c r="Q40" s="88">
        <v>8</v>
      </c>
      <c r="R40" s="88">
        <v>8</v>
      </c>
      <c r="S40" s="119">
        <v>8</v>
      </c>
      <c r="T40" s="88">
        <v>8</v>
      </c>
      <c r="U40" s="52">
        <v>8</v>
      </c>
      <c r="V40" s="88">
        <v>8</v>
      </c>
      <c r="W40" s="88">
        <v>8</v>
      </c>
      <c r="X40" s="88">
        <v>8</v>
      </c>
      <c r="Y40" s="88">
        <v>8</v>
      </c>
      <c r="Z40" s="88">
        <v>8</v>
      </c>
      <c r="AA40" s="51">
        <v>8</v>
      </c>
      <c r="AB40" s="20">
        <f>SUM(P40:AA40)</f>
        <v>96</v>
      </c>
      <c r="AC40" s="19">
        <f>(O40+AB40)-(AH40*AF40)+AF40</f>
        <v>6.6400000000000148</v>
      </c>
      <c r="AD40" s="36"/>
      <c r="AE40" s="17" t="s">
        <v>5</v>
      </c>
      <c r="AF40" s="49">
        <v>8</v>
      </c>
      <c r="AG40" s="15">
        <f ca="1">TODAY()</f>
        <v>45673</v>
      </c>
      <c r="AH40" s="1">
        <v>13</v>
      </c>
    </row>
    <row r="41" spans="1:34" ht="16.2" x14ac:dyDescent="0.4">
      <c r="A41" s="26"/>
      <c r="B41" s="59" t="s">
        <v>805</v>
      </c>
      <c r="C41" s="57" t="s">
        <v>113</v>
      </c>
      <c r="D41" s="59"/>
      <c r="E41" s="66" t="s">
        <v>112</v>
      </c>
      <c r="F41" s="65"/>
      <c r="G41" s="201"/>
      <c r="H41" s="44">
        <v>421904088913</v>
      </c>
      <c r="I41" s="43"/>
      <c r="J41" s="26"/>
      <c r="K41" s="63">
        <v>1</v>
      </c>
      <c r="L41" s="41"/>
      <c r="M41" s="41"/>
      <c r="N41" s="81"/>
      <c r="O41" s="40">
        <v>0</v>
      </c>
      <c r="P41" s="61"/>
      <c r="Q41" s="88"/>
      <c r="R41" s="88"/>
      <c r="S41" s="119"/>
      <c r="T41" s="88"/>
      <c r="U41" s="52"/>
      <c r="V41" s="88"/>
      <c r="W41" s="214"/>
      <c r="X41" s="214"/>
      <c r="Y41" s="236"/>
      <c r="Z41" s="236"/>
      <c r="AA41" s="274"/>
      <c r="AB41" s="20">
        <f>SUM(P41:AA41)</f>
        <v>0</v>
      </c>
      <c r="AC41" s="19">
        <f>(O41+AB41)-(AH41*AF41)+AF41</f>
        <v>-108</v>
      </c>
      <c r="AD41" s="36"/>
      <c r="AE41" s="17" t="s">
        <v>5</v>
      </c>
      <c r="AF41" s="35" t="s">
        <v>4</v>
      </c>
      <c r="AG41" s="15">
        <f ca="1">TODAY()</f>
        <v>45673</v>
      </c>
      <c r="AH41" s="1">
        <v>13</v>
      </c>
    </row>
    <row r="42" spans="1:34" ht="16.2" x14ac:dyDescent="0.4">
      <c r="A42" s="26"/>
      <c r="B42" s="48" t="s">
        <v>341</v>
      </c>
      <c r="C42" s="57" t="s">
        <v>113</v>
      </c>
      <c r="D42" s="47"/>
      <c r="E42" s="66" t="s">
        <v>112</v>
      </c>
      <c r="F42" s="91"/>
      <c r="G42" s="45"/>
      <c r="H42" s="44">
        <v>421944838960</v>
      </c>
      <c r="I42" s="43"/>
      <c r="J42" s="26"/>
      <c r="K42" s="63">
        <v>1</v>
      </c>
      <c r="L42" s="41"/>
      <c r="M42" s="41"/>
      <c r="N42" s="30" t="s">
        <v>340</v>
      </c>
      <c r="O42" s="126">
        <v>0</v>
      </c>
      <c r="P42" s="61"/>
      <c r="Q42" s="52"/>
      <c r="R42" s="52"/>
      <c r="S42" s="52"/>
      <c r="T42" s="52"/>
      <c r="U42" s="52"/>
      <c r="V42" s="52"/>
      <c r="W42" s="214"/>
      <c r="X42" s="214"/>
      <c r="Y42" s="214"/>
      <c r="Z42" s="214"/>
      <c r="AA42" s="274"/>
      <c r="AB42" s="20">
        <f>SUM(P42:AA42)</f>
        <v>0</v>
      </c>
      <c r="AC42" s="19">
        <f>(O42+AB42)-(AH42*AF42)+AF42</f>
        <v>-108</v>
      </c>
      <c r="AD42" s="36"/>
      <c r="AE42" s="17" t="s">
        <v>5</v>
      </c>
      <c r="AF42" s="35" t="s">
        <v>4</v>
      </c>
      <c r="AG42" s="15">
        <f ca="1">TODAY()</f>
        <v>45673</v>
      </c>
      <c r="AH42" s="1">
        <v>13</v>
      </c>
    </row>
    <row r="43" spans="1:34" ht="16.2" hidden="1" x14ac:dyDescent="0.4">
      <c r="A43" s="67" t="s">
        <v>257</v>
      </c>
      <c r="B43" s="48" t="s">
        <v>256</v>
      </c>
      <c r="C43" s="46" t="s">
        <v>255</v>
      </c>
      <c r="D43" s="47" t="s">
        <v>254</v>
      </c>
      <c r="E43" s="87" t="s">
        <v>88</v>
      </c>
      <c r="F43" s="65"/>
      <c r="G43" s="198"/>
      <c r="H43" s="129" t="s">
        <v>253</v>
      </c>
      <c r="I43" s="196"/>
      <c r="J43" s="53">
        <v>0</v>
      </c>
      <c r="K43" s="41" t="s">
        <v>807</v>
      </c>
      <c r="L43" s="41"/>
      <c r="M43" s="41"/>
      <c r="N43" s="30">
        <v>222222</v>
      </c>
      <c r="O43" s="126">
        <v>0</v>
      </c>
      <c r="P43" s="187">
        <v>7.5</v>
      </c>
      <c r="Q43" s="52" t="s">
        <v>807</v>
      </c>
      <c r="R43" s="52"/>
      <c r="S43" s="52" t="s">
        <v>807</v>
      </c>
      <c r="T43" s="52"/>
      <c r="U43" s="52"/>
      <c r="V43" s="52"/>
      <c r="W43" s="52"/>
      <c r="X43" s="52"/>
      <c r="Y43" s="52"/>
      <c r="Z43" s="52"/>
      <c r="AA43" s="37"/>
      <c r="AB43" s="20">
        <f>SUM(P43:AA43)</f>
        <v>7.5</v>
      </c>
      <c r="AC43" s="19">
        <f ca="1">(O43+AB43)-(AH43*AF43)+AF43</f>
        <v>7.5</v>
      </c>
      <c r="AD43" s="36"/>
      <c r="AE43" s="17" t="s">
        <v>5</v>
      </c>
      <c r="AF43" s="35" t="s">
        <v>4</v>
      </c>
      <c r="AG43" s="15">
        <f ca="1">TODAY()</f>
        <v>45673</v>
      </c>
      <c r="AH43" s="1">
        <f ca="1">MONTH(AG43)</f>
        <v>1</v>
      </c>
    </row>
    <row r="44" spans="1:34" ht="16.2" x14ac:dyDescent="0.4">
      <c r="A44" s="26">
        <v>115</v>
      </c>
      <c r="B44" s="48" t="s">
        <v>512</v>
      </c>
      <c r="C44" s="87" t="s">
        <v>99</v>
      </c>
      <c r="D44" s="47">
        <v>44</v>
      </c>
      <c r="E44" s="87" t="s">
        <v>8</v>
      </c>
      <c r="F44" s="65"/>
      <c r="G44" s="198"/>
      <c r="H44" s="129" t="s">
        <v>511</v>
      </c>
      <c r="I44" s="196"/>
      <c r="J44" s="86" t="s">
        <v>6</v>
      </c>
      <c r="K44" s="41">
        <v>1</v>
      </c>
      <c r="L44" s="41"/>
      <c r="M44" s="41"/>
      <c r="N44" s="30" t="s">
        <v>896</v>
      </c>
      <c r="O44" s="126">
        <v>7.6400000000000006</v>
      </c>
      <c r="P44" s="61">
        <v>9</v>
      </c>
      <c r="Q44" s="52">
        <v>9</v>
      </c>
      <c r="R44" s="52">
        <v>9</v>
      </c>
      <c r="S44" s="52">
        <v>9</v>
      </c>
      <c r="T44" s="52">
        <v>9</v>
      </c>
      <c r="U44" s="52">
        <v>9</v>
      </c>
      <c r="V44" s="52">
        <v>9</v>
      </c>
      <c r="W44" s="52">
        <v>9</v>
      </c>
      <c r="X44" s="52">
        <v>9</v>
      </c>
      <c r="Y44" s="52">
        <v>9</v>
      </c>
      <c r="Z44" s="52">
        <v>9</v>
      </c>
      <c r="AA44" s="37">
        <v>9</v>
      </c>
      <c r="AB44" s="20">
        <f>SUM(P44:AA44)</f>
        <v>108</v>
      </c>
      <c r="AC44" s="19">
        <f>(O44+AB44)-(AH44*AF44)+AF44</f>
        <v>7.6400000000000006</v>
      </c>
      <c r="AD44" s="36"/>
      <c r="AE44" s="17" t="s">
        <v>5</v>
      </c>
      <c r="AF44" s="35" t="s">
        <v>4</v>
      </c>
      <c r="AG44" s="15">
        <f ca="1">TODAY()</f>
        <v>45673</v>
      </c>
      <c r="AH44" s="1">
        <v>13</v>
      </c>
    </row>
    <row r="45" spans="1:34" ht="16.2" x14ac:dyDescent="0.4">
      <c r="A45" s="26"/>
      <c r="B45" s="48" t="s">
        <v>137</v>
      </c>
      <c r="C45" s="57" t="s">
        <v>113</v>
      </c>
      <c r="D45" s="47"/>
      <c r="E45" s="46" t="s">
        <v>112</v>
      </c>
      <c r="F45" s="65"/>
      <c r="G45" s="26"/>
      <c r="H45" s="129"/>
      <c r="I45" s="196"/>
      <c r="J45" s="53"/>
      <c r="K45" s="63">
        <v>1</v>
      </c>
      <c r="L45" s="41"/>
      <c r="M45" s="41"/>
      <c r="N45" s="62">
        <v>944838960</v>
      </c>
      <c r="O45" s="126">
        <v>0</v>
      </c>
      <c r="P45" s="61"/>
      <c r="Q45" s="52"/>
      <c r="R45" s="52"/>
      <c r="S45" s="52"/>
      <c r="T45" s="52"/>
      <c r="U45" s="52"/>
      <c r="V45" s="52"/>
      <c r="W45" s="214"/>
      <c r="X45" s="214"/>
      <c r="Y45" s="214"/>
      <c r="Z45" s="214"/>
      <c r="AA45" s="274"/>
      <c r="AB45" s="20">
        <f>SUM(P45:AA45)</f>
        <v>0</v>
      </c>
      <c r="AC45" s="19">
        <f>(O45+AB45)-(AH45*AF45)+AF45</f>
        <v>-108</v>
      </c>
      <c r="AD45" s="36"/>
      <c r="AE45" s="17" t="s">
        <v>5</v>
      </c>
      <c r="AF45" s="35" t="s">
        <v>4</v>
      </c>
      <c r="AG45" s="15">
        <f ca="1">TODAY()</f>
        <v>45673</v>
      </c>
      <c r="AH45" s="1">
        <v>13</v>
      </c>
    </row>
    <row r="46" spans="1:34" ht="16.2" hidden="1" x14ac:dyDescent="0.4">
      <c r="A46" s="26"/>
      <c r="B46" s="59" t="s">
        <v>141</v>
      </c>
      <c r="C46" s="57"/>
      <c r="D46" s="58" t="s">
        <v>140</v>
      </c>
      <c r="E46" s="57" t="s">
        <v>47</v>
      </c>
      <c r="F46" s="56"/>
      <c r="G46" s="83"/>
      <c r="H46" s="55"/>
      <c r="I46" s="69"/>
      <c r="J46" s="53"/>
      <c r="K46" s="63" t="s">
        <v>807</v>
      </c>
      <c r="L46" s="63"/>
      <c r="M46" s="63"/>
      <c r="N46" s="62">
        <v>477147</v>
      </c>
      <c r="O46" s="126">
        <v>0</v>
      </c>
      <c r="P46" s="61" t="s">
        <v>807</v>
      </c>
      <c r="Q46" s="52"/>
      <c r="R46" s="52"/>
      <c r="S46" s="52" t="s">
        <v>807</v>
      </c>
      <c r="T46" s="52"/>
      <c r="U46" s="52"/>
      <c r="V46" s="52"/>
      <c r="W46" s="52"/>
      <c r="X46" s="52"/>
      <c r="Y46" s="52"/>
      <c r="Z46" s="52"/>
      <c r="AA46" s="37"/>
      <c r="AB46" s="20">
        <f>SUM(P46:AA46)</f>
        <v>0</v>
      </c>
      <c r="AC46" s="19">
        <f>(O46+AB46)-(AH46*AF46)+AF46</f>
        <v>-9</v>
      </c>
      <c r="AD46" s="60"/>
      <c r="AE46" s="17" t="s">
        <v>5</v>
      </c>
      <c r="AF46" s="35" t="s">
        <v>4</v>
      </c>
      <c r="AG46" s="15">
        <v>45323</v>
      </c>
      <c r="AH46" s="1">
        <f>MONTH(AG46)</f>
        <v>2</v>
      </c>
    </row>
    <row r="47" spans="1:34" ht="16.2" x14ac:dyDescent="0.4">
      <c r="A47" s="26">
        <v>0</v>
      </c>
      <c r="B47" s="59" t="s">
        <v>940</v>
      </c>
      <c r="C47" s="66" t="s">
        <v>40</v>
      </c>
      <c r="D47" s="58">
        <v>61</v>
      </c>
      <c r="E47" s="66" t="s">
        <v>8</v>
      </c>
      <c r="F47" s="193"/>
      <c r="G47" s="198"/>
      <c r="H47" s="129" t="s">
        <v>510</v>
      </c>
      <c r="I47" s="196"/>
      <c r="J47" s="86" t="s">
        <v>6</v>
      </c>
      <c r="K47" s="41">
        <v>1</v>
      </c>
      <c r="L47" s="41"/>
      <c r="M47" s="41"/>
      <c r="N47" s="127">
        <v>6881061</v>
      </c>
      <c r="O47" s="126">
        <v>0</v>
      </c>
      <c r="P47" s="61">
        <v>9</v>
      </c>
      <c r="Q47" s="52">
        <v>9</v>
      </c>
      <c r="R47" s="52">
        <v>9</v>
      </c>
      <c r="S47" s="52">
        <v>9</v>
      </c>
      <c r="T47" s="52">
        <v>9</v>
      </c>
      <c r="U47" s="52">
        <v>9</v>
      </c>
      <c r="V47" s="52">
        <v>9</v>
      </c>
      <c r="W47" s="52">
        <v>9</v>
      </c>
      <c r="X47" s="52">
        <v>9</v>
      </c>
      <c r="Y47" s="52">
        <v>9</v>
      </c>
      <c r="Z47" s="52">
        <v>9</v>
      </c>
      <c r="AA47" s="37">
        <v>9</v>
      </c>
      <c r="AB47" s="20">
        <f>SUM(P47:AA47)</f>
        <v>108</v>
      </c>
      <c r="AC47" s="19">
        <f>(O47+AB47)-(AH47*AF47)+AF47</f>
        <v>0</v>
      </c>
      <c r="AD47" s="36"/>
      <c r="AE47" s="17" t="s">
        <v>5</v>
      </c>
      <c r="AF47" s="35" t="s">
        <v>4</v>
      </c>
      <c r="AG47" s="15">
        <f ca="1">TODAY()</f>
        <v>45673</v>
      </c>
      <c r="AH47" s="1">
        <v>13</v>
      </c>
    </row>
    <row r="48" spans="1:34" ht="16.2" x14ac:dyDescent="0.4">
      <c r="A48" s="26">
        <v>0</v>
      </c>
      <c r="B48" s="59" t="s">
        <v>509</v>
      </c>
      <c r="C48" s="57" t="s">
        <v>153</v>
      </c>
      <c r="D48" s="58">
        <v>63</v>
      </c>
      <c r="E48" s="57" t="s">
        <v>20</v>
      </c>
      <c r="F48" s="65"/>
      <c r="G48" s="45"/>
      <c r="H48" s="44" t="s">
        <v>508</v>
      </c>
      <c r="I48" s="43"/>
      <c r="J48" s="26" t="s">
        <v>442</v>
      </c>
      <c r="K48" s="41">
        <v>1</v>
      </c>
      <c r="L48" s="41"/>
      <c r="M48" s="41"/>
      <c r="N48" s="62">
        <v>92630632</v>
      </c>
      <c r="O48" s="126">
        <v>0</v>
      </c>
      <c r="P48" s="61"/>
      <c r="Q48" s="52"/>
      <c r="R48" s="52"/>
      <c r="S48" s="52"/>
      <c r="T48" s="52"/>
      <c r="U48" s="52">
        <v>54</v>
      </c>
      <c r="V48" s="52"/>
      <c r="W48" s="214"/>
      <c r="X48" s="52"/>
      <c r="Y48" s="214"/>
      <c r="Z48" s="52"/>
      <c r="AA48" s="37">
        <v>54</v>
      </c>
      <c r="AB48" s="20">
        <f>SUM(P48:AA48)</f>
        <v>108</v>
      </c>
      <c r="AC48" s="19">
        <f>(O48+AB48)-(AH48*AF48)+AF48</f>
        <v>0</v>
      </c>
      <c r="AD48" s="36"/>
      <c r="AE48" s="17" t="s">
        <v>5</v>
      </c>
      <c r="AF48" s="35" t="s">
        <v>4</v>
      </c>
      <c r="AG48" s="15">
        <f ca="1">TODAY()</f>
        <v>45673</v>
      </c>
      <c r="AH48" s="1">
        <v>13</v>
      </c>
    </row>
    <row r="49" spans="1:34" ht="16.2" hidden="1" x14ac:dyDescent="0.4">
      <c r="A49" s="26">
        <v>0</v>
      </c>
      <c r="B49" s="59" t="s">
        <v>507</v>
      </c>
      <c r="C49" s="57" t="s">
        <v>71</v>
      </c>
      <c r="D49" s="58">
        <v>154</v>
      </c>
      <c r="E49" s="57" t="s">
        <v>20</v>
      </c>
      <c r="F49" s="65"/>
      <c r="G49" s="202" t="s">
        <v>506</v>
      </c>
      <c r="H49" s="195">
        <v>421915939566</v>
      </c>
      <c r="I49" s="196"/>
      <c r="J49" s="68" t="s">
        <v>442</v>
      </c>
      <c r="K49" s="41" t="s">
        <v>807</v>
      </c>
      <c r="L49" s="41"/>
      <c r="M49" s="41"/>
      <c r="N49" s="62">
        <v>9263154</v>
      </c>
      <c r="O49" s="126">
        <v>0</v>
      </c>
      <c r="P49" s="61">
        <v>9</v>
      </c>
      <c r="Q49" s="52">
        <v>9</v>
      </c>
      <c r="R49" s="52">
        <v>9</v>
      </c>
      <c r="S49" s="52">
        <v>9</v>
      </c>
      <c r="T49" s="52">
        <v>9</v>
      </c>
      <c r="U49" s="52">
        <v>9</v>
      </c>
      <c r="V49" s="52">
        <v>9</v>
      </c>
      <c r="W49" s="52">
        <v>9</v>
      </c>
      <c r="X49" s="52">
        <v>9</v>
      </c>
      <c r="Y49" s="214"/>
      <c r="Z49" s="52"/>
      <c r="AA49" s="37" t="s">
        <v>807</v>
      </c>
      <c r="AB49" s="20">
        <f>SUM(P49:AA49)</f>
        <v>81</v>
      </c>
      <c r="AC49" s="19">
        <f>(O49+AB49)-(AH49*AF49)+AF49</f>
        <v>-27</v>
      </c>
      <c r="AD49" s="36"/>
      <c r="AE49" s="17" t="s">
        <v>5</v>
      </c>
      <c r="AF49" s="35" t="s">
        <v>4</v>
      </c>
      <c r="AG49" s="15">
        <f ca="1">TODAY()</f>
        <v>45673</v>
      </c>
      <c r="AH49" s="1">
        <v>13</v>
      </c>
    </row>
    <row r="50" spans="1:34" ht="16.2" x14ac:dyDescent="0.4">
      <c r="A50" s="26">
        <v>0</v>
      </c>
      <c r="B50" s="59" t="s">
        <v>505</v>
      </c>
      <c r="C50" s="57" t="s">
        <v>153</v>
      </c>
      <c r="D50" s="58">
        <v>66</v>
      </c>
      <c r="E50" s="57" t="s">
        <v>27</v>
      </c>
      <c r="F50" s="193"/>
      <c r="G50" s="194"/>
      <c r="H50" s="44">
        <v>421948526766</v>
      </c>
      <c r="I50" s="196"/>
      <c r="J50" s="26">
        <v>0</v>
      </c>
      <c r="K50" s="41">
        <v>1</v>
      </c>
      <c r="L50" s="41"/>
      <c r="M50" s="41"/>
      <c r="N50" s="30">
        <v>9263066</v>
      </c>
      <c r="O50" s="126">
        <v>1.5</v>
      </c>
      <c r="P50" s="61">
        <v>9</v>
      </c>
      <c r="Q50" s="52">
        <v>9</v>
      </c>
      <c r="R50" s="52">
        <v>9</v>
      </c>
      <c r="S50" s="52">
        <v>9</v>
      </c>
      <c r="T50" s="52">
        <v>9</v>
      </c>
      <c r="U50" s="52">
        <v>9</v>
      </c>
      <c r="V50" s="52">
        <v>9</v>
      </c>
      <c r="W50" s="52">
        <v>9</v>
      </c>
      <c r="X50" s="52">
        <v>9</v>
      </c>
      <c r="Y50" s="52">
        <v>9</v>
      </c>
      <c r="Z50" s="52">
        <v>9</v>
      </c>
      <c r="AA50" s="37">
        <v>9</v>
      </c>
      <c r="AB50" s="20">
        <f>SUM(P50:AA50)</f>
        <v>108</v>
      </c>
      <c r="AC50" s="19">
        <f>(O50+AB50)-(AH50*AF50)+AF50</f>
        <v>1.5</v>
      </c>
      <c r="AD50" s="36"/>
      <c r="AE50" s="17" t="s">
        <v>5</v>
      </c>
      <c r="AF50" s="35" t="s">
        <v>4</v>
      </c>
      <c r="AG50" s="15">
        <f ca="1">TODAY()</f>
        <v>45673</v>
      </c>
      <c r="AH50" s="1">
        <v>13</v>
      </c>
    </row>
    <row r="51" spans="1:34" ht="16.2" x14ac:dyDescent="0.4">
      <c r="A51" s="26"/>
      <c r="B51" s="59" t="s">
        <v>338</v>
      </c>
      <c r="C51" s="57"/>
      <c r="D51" s="58"/>
      <c r="E51" s="57" t="s">
        <v>47</v>
      </c>
      <c r="F51" s="65"/>
      <c r="G51" s="192"/>
      <c r="H51" s="129">
        <v>918673515</v>
      </c>
      <c r="I51" s="128"/>
      <c r="J51" s="67"/>
      <c r="K51" s="63">
        <v>1</v>
      </c>
      <c r="L51" s="41"/>
      <c r="M51" s="41"/>
      <c r="N51" s="30"/>
      <c r="O51" s="126">
        <v>0</v>
      </c>
      <c r="P51" s="215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74"/>
      <c r="AB51" s="20">
        <f>SUM(P51:AA51)</f>
        <v>0</v>
      </c>
      <c r="AC51" s="19">
        <f>(O51+AB51)-(AH51*AF51)+AF51</f>
        <v>-108</v>
      </c>
      <c r="AD51" s="50"/>
      <c r="AE51" s="17" t="s">
        <v>5</v>
      </c>
      <c r="AF51" s="35" t="s">
        <v>4</v>
      </c>
      <c r="AG51" s="15">
        <f ca="1">TODAY()</f>
        <v>45673</v>
      </c>
      <c r="AH51" s="1">
        <v>13</v>
      </c>
    </row>
    <row r="52" spans="1:34" ht="16.2" hidden="1" x14ac:dyDescent="0.4">
      <c r="A52" s="26">
        <v>40</v>
      </c>
      <c r="B52" s="59" t="s">
        <v>564</v>
      </c>
      <c r="C52" s="57">
        <v>0</v>
      </c>
      <c r="D52" s="58">
        <v>5</v>
      </c>
      <c r="E52" s="66" t="s">
        <v>14</v>
      </c>
      <c r="F52" s="65"/>
      <c r="G52" s="197"/>
      <c r="H52" s="44" t="s">
        <v>563</v>
      </c>
      <c r="I52" s="196"/>
      <c r="J52" s="53">
        <v>0</v>
      </c>
      <c r="K52" s="41" t="s">
        <v>807</v>
      </c>
      <c r="L52" s="41"/>
      <c r="M52" s="41" t="s">
        <v>95</v>
      </c>
      <c r="N52" s="73">
        <v>2893005</v>
      </c>
      <c r="O52" s="126">
        <v>0</v>
      </c>
      <c r="P52" s="61">
        <v>8</v>
      </c>
      <c r="Q52" s="52">
        <v>8</v>
      </c>
      <c r="R52" s="52">
        <v>8</v>
      </c>
      <c r="S52" s="52">
        <v>8</v>
      </c>
      <c r="T52" s="52">
        <v>8</v>
      </c>
      <c r="U52" s="52">
        <v>8</v>
      </c>
      <c r="V52" s="52" t="s">
        <v>807</v>
      </c>
      <c r="W52" s="52"/>
      <c r="X52" s="52"/>
      <c r="Y52" s="52"/>
      <c r="Z52" s="52"/>
      <c r="AA52" s="37"/>
      <c r="AB52" s="20">
        <f>SUM(P52:AA52)</f>
        <v>48</v>
      </c>
      <c r="AC52" s="19">
        <f ca="1">(O52+AB52)-(AH52*AF52)+AF52</f>
        <v>48</v>
      </c>
      <c r="AD52" s="80"/>
      <c r="AE52" s="17" t="s">
        <v>5</v>
      </c>
      <c r="AF52" s="49">
        <v>8</v>
      </c>
      <c r="AG52" s="15">
        <f ca="1">TODAY()</f>
        <v>45673</v>
      </c>
      <c r="AH52" s="1">
        <f ca="1">MONTH(AG52)</f>
        <v>1</v>
      </c>
    </row>
    <row r="53" spans="1:34" ht="16.2" x14ac:dyDescent="0.4">
      <c r="A53" s="26">
        <v>52</v>
      </c>
      <c r="B53" s="48" t="s">
        <v>504</v>
      </c>
      <c r="C53" s="46">
        <v>0</v>
      </c>
      <c r="D53" s="47">
        <v>159</v>
      </c>
      <c r="E53" s="46" t="s">
        <v>25</v>
      </c>
      <c r="F53" s="65"/>
      <c r="G53" s="192"/>
      <c r="H53" s="129" t="s">
        <v>503</v>
      </c>
      <c r="I53" s="196"/>
      <c r="J53" s="53" t="s">
        <v>127</v>
      </c>
      <c r="K53" s="41">
        <v>1</v>
      </c>
      <c r="L53" s="41"/>
      <c r="M53" s="41"/>
      <c r="N53" s="30" t="s">
        <v>185</v>
      </c>
      <c r="O53" s="126">
        <v>0</v>
      </c>
      <c r="P53" s="61">
        <v>18</v>
      </c>
      <c r="Q53" s="52"/>
      <c r="R53" s="52">
        <v>18</v>
      </c>
      <c r="S53" s="52"/>
      <c r="T53" s="52">
        <v>18</v>
      </c>
      <c r="U53" s="52"/>
      <c r="V53" s="52">
        <v>18</v>
      </c>
      <c r="W53" s="52"/>
      <c r="X53" s="52"/>
      <c r="Y53" s="52">
        <v>27</v>
      </c>
      <c r="Z53" s="52"/>
      <c r="AA53" s="274"/>
      <c r="AB53" s="20">
        <f>SUM(P53:AA53)</f>
        <v>99</v>
      </c>
      <c r="AC53" s="19">
        <f>(O53+AB53)-(AH53*AF53)+AF53</f>
        <v>-9</v>
      </c>
      <c r="AD53" s="60"/>
      <c r="AE53" s="17" t="s">
        <v>5</v>
      </c>
      <c r="AF53" s="35" t="s">
        <v>4</v>
      </c>
      <c r="AG53" s="15">
        <f ca="1">TODAY()</f>
        <v>45673</v>
      </c>
      <c r="AH53" s="1">
        <v>13</v>
      </c>
    </row>
    <row r="54" spans="1:34" ht="16.2" hidden="1" x14ac:dyDescent="0.4">
      <c r="A54" s="26">
        <v>359</v>
      </c>
      <c r="B54" s="48" t="s">
        <v>501</v>
      </c>
      <c r="C54" s="46" t="s">
        <v>15</v>
      </c>
      <c r="D54" s="47">
        <v>7</v>
      </c>
      <c r="E54" s="57" t="s">
        <v>14</v>
      </c>
      <c r="F54" s="65"/>
      <c r="G54" s="28"/>
      <c r="H54" s="44" t="s">
        <v>500</v>
      </c>
      <c r="I54" s="196"/>
      <c r="J54" s="26" t="s">
        <v>11</v>
      </c>
      <c r="K54" s="41" t="s">
        <v>807</v>
      </c>
      <c r="L54" s="41"/>
      <c r="M54" s="41"/>
      <c r="N54" s="30">
        <v>2893007</v>
      </c>
      <c r="O54" s="126">
        <v>23.039999999999978</v>
      </c>
      <c r="P54" s="61">
        <v>8</v>
      </c>
      <c r="Q54" s="52">
        <v>8</v>
      </c>
      <c r="R54" s="52">
        <v>8</v>
      </c>
      <c r="S54" s="52">
        <v>8</v>
      </c>
      <c r="T54" s="52">
        <v>8</v>
      </c>
      <c r="U54" s="52" t="s">
        <v>807</v>
      </c>
      <c r="V54" s="52" t="s">
        <v>807</v>
      </c>
      <c r="W54" s="52"/>
      <c r="X54" s="52"/>
      <c r="Y54" s="52"/>
      <c r="Z54" s="52"/>
      <c r="AA54" s="37"/>
      <c r="AB54" s="20">
        <f>SUM(P54:AA54)</f>
        <v>40</v>
      </c>
      <c r="AC54" s="19">
        <f ca="1">(O54+AB54)-(AH54*AF54)+AF54</f>
        <v>63.039999999999978</v>
      </c>
      <c r="AD54" s="60"/>
      <c r="AE54" s="17" t="s">
        <v>5</v>
      </c>
      <c r="AF54" s="49">
        <v>8</v>
      </c>
      <c r="AG54" s="15">
        <f ca="1">TODAY()</f>
        <v>45673</v>
      </c>
      <c r="AH54" s="1">
        <f ca="1">MONTH(AG54)</f>
        <v>1</v>
      </c>
    </row>
    <row r="55" spans="1:34" ht="16.2" x14ac:dyDescent="0.4">
      <c r="A55" s="26">
        <v>0</v>
      </c>
      <c r="B55" s="59" t="s">
        <v>502</v>
      </c>
      <c r="C55" s="57" t="s">
        <v>21</v>
      </c>
      <c r="D55" s="58">
        <v>5</v>
      </c>
      <c r="E55" s="57" t="s">
        <v>27</v>
      </c>
      <c r="F55" s="65"/>
      <c r="G55" s="26"/>
      <c r="H55" s="195">
        <v>421915400993</v>
      </c>
      <c r="I55" s="196"/>
      <c r="J55" s="26">
        <v>0</v>
      </c>
      <c r="K55" s="41">
        <v>1</v>
      </c>
      <c r="L55" s="41"/>
      <c r="M55" s="41"/>
      <c r="N55" s="62">
        <v>9263005</v>
      </c>
      <c r="O55" s="126">
        <v>-40.699999999999989</v>
      </c>
      <c r="P55" s="39">
        <v>9</v>
      </c>
      <c r="Q55" s="52">
        <v>9</v>
      </c>
      <c r="R55" s="52">
        <v>9</v>
      </c>
      <c r="S55" s="52">
        <v>9</v>
      </c>
      <c r="T55" s="52">
        <v>9</v>
      </c>
      <c r="U55" s="52">
        <v>9</v>
      </c>
      <c r="V55" s="52">
        <v>9</v>
      </c>
      <c r="W55" s="52">
        <v>9</v>
      </c>
      <c r="X55" s="52">
        <v>9</v>
      </c>
      <c r="Y55" s="52">
        <v>9</v>
      </c>
      <c r="Z55" s="52">
        <v>9</v>
      </c>
      <c r="AA55" s="274"/>
      <c r="AB55" s="20">
        <f>SUM(P55:AA55)</f>
        <v>99</v>
      </c>
      <c r="AC55" s="19">
        <f>(O55+AB55)-(AH55*AF55)+AF55</f>
        <v>-49.699999999999989</v>
      </c>
      <c r="AD55" s="50"/>
      <c r="AE55" s="17" t="s">
        <v>5</v>
      </c>
      <c r="AF55" s="35" t="s">
        <v>4</v>
      </c>
      <c r="AG55" s="15">
        <f ca="1">TODAY()</f>
        <v>45673</v>
      </c>
      <c r="AH55" s="1">
        <v>13</v>
      </c>
    </row>
    <row r="56" spans="1:34" ht="16.2" hidden="1" x14ac:dyDescent="0.4">
      <c r="A56" s="26">
        <v>214</v>
      </c>
      <c r="B56" s="59" t="s">
        <v>16</v>
      </c>
      <c r="C56" s="57" t="s">
        <v>15</v>
      </c>
      <c r="D56" s="58">
        <v>11</v>
      </c>
      <c r="E56" s="57" t="s">
        <v>14</v>
      </c>
      <c r="F56" s="199"/>
      <c r="G56" s="194" t="s">
        <v>13</v>
      </c>
      <c r="H56" s="44" t="s">
        <v>12</v>
      </c>
      <c r="I56" s="196"/>
      <c r="J56" s="53" t="s">
        <v>11</v>
      </c>
      <c r="K56" s="41" t="s">
        <v>807</v>
      </c>
      <c r="L56" s="41"/>
      <c r="M56" s="41"/>
      <c r="N56" s="30">
        <v>2893011</v>
      </c>
      <c r="O56" s="126">
        <v>96.000000000000028</v>
      </c>
      <c r="P56" s="39">
        <v>0</v>
      </c>
      <c r="Q56" s="52"/>
      <c r="R56" s="52"/>
      <c r="S56" s="52"/>
      <c r="T56" s="52" t="s">
        <v>807</v>
      </c>
      <c r="U56" s="52" t="s">
        <v>807</v>
      </c>
      <c r="V56" s="52"/>
      <c r="W56" s="52"/>
      <c r="X56" s="52"/>
      <c r="Y56" s="52"/>
      <c r="Z56" s="52"/>
      <c r="AA56" s="51"/>
      <c r="AB56" s="20">
        <f>SUM(P56:AA56)</f>
        <v>0</v>
      </c>
      <c r="AC56" s="19">
        <f ca="1">(O56+AB56)-(AH56*AF56)+AF56</f>
        <v>96.000000000000028</v>
      </c>
      <c r="AD56" s="80"/>
      <c r="AE56" s="17" t="s">
        <v>5</v>
      </c>
      <c r="AF56" s="49">
        <v>8</v>
      </c>
      <c r="AG56" s="15">
        <f ca="1">TODAY()</f>
        <v>45673</v>
      </c>
      <c r="AH56" s="1">
        <f ca="1">MONTH(AG56)</f>
        <v>1</v>
      </c>
    </row>
    <row r="57" spans="1:34" ht="16.2" x14ac:dyDescent="0.4">
      <c r="A57" s="26">
        <v>117</v>
      </c>
      <c r="B57" s="48" t="s">
        <v>499</v>
      </c>
      <c r="C57" s="46">
        <v>0</v>
      </c>
      <c r="D57" s="47">
        <v>48</v>
      </c>
      <c r="E57" s="46" t="s">
        <v>25</v>
      </c>
      <c r="F57" s="65"/>
      <c r="G57" s="45"/>
      <c r="H57" s="44">
        <v>421908822294</v>
      </c>
      <c r="I57" s="43"/>
      <c r="J57" s="26" t="s">
        <v>127</v>
      </c>
      <c r="K57" s="41">
        <v>1</v>
      </c>
      <c r="L57" s="41"/>
      <c r="M57" s="41"/>
      <c r="N57" s="30" t="s">
        <v>185</v>
      </c>
      <c r="O57" s="126">
        <v>-47.499999999999929</v>
      </c>
      <c r="P57" s="61">
        <v>9</v>
      </c>
      <c r="Q57" s="52"/>
      <c r="R57" s="52">
        <v>9</v>
      </c>
      <c r="S57" s="52">
        <v>9</v>
      </c>
      <c r="T57" s="52">
        <v>9</v>
      </c>
      <c r="U57" s="214"/>
      <c r="V57" s="214"/>
      <c r="W57" s="214"/>
      <c r="X57" s="214"/>
      <c r="Y57" s="214"/>
      <c r="Z57" s="214"/>
      <c r="AA57" s="274"/>
      <c r="AB57" s="20">
        <f>SUM(P57:AA57)</f>
        <v>36</v>
      </c>
      <c r="AC57" s="19">
        <f>(O57+AB57)-(AH57*AF57)+AF57</f>
        <v>-119.49999999999994</v>
      </c>
      <c r="AD57" s="50"/>
      <c r="AE57" s="17" t="s">
        <v>5</v>
      </c>
      <c r="AF57" s="35" t="s">
        <v>4</v>
      </c>
      <c r="AG57" s="15">
        <f ca="1">TODAY()</f>
        <v>45673</v>
      </c>
      <c r="AH57" s="1">
        <v>13</v>
      </c>
    </row>
    <row r="58" spans="1:34" ht="16.2" x14ac:dyDescent="0.4">
      <c r="A58" s="26"/>
      <c r="B58" s="48" t="s">
        <v>380</v>
      </c>
      <c r="C58" s="46"/>
      <c r="D58" s="47"/>
      <c r="E58" s="66" t="s">
        <v>47</v>
      </c>
      <c r="F58" s="65"/>
      <c r="G58" s="28"/>
      <c r="H58" s="195">
        <v>421948954269</v>
      </c>
      <c r="I58" s="196"/>
      <c r="J58" s="53"/>
      <c r="K58" s="63">
        <v>1</v>
      </c>
      <c r="L58" s="41"/>
      <c r="M58" s="41"/>
      <c r="N58" s="113"/>
      <c r="O58" s="126">
        <v>0</v>
      </c>
      <c r="P58" s="93"/>
      <c r="Q58" s="52"/>
      <c r="R58" s="52"/>
      <c r="S58" s="52"/>
      <c r="T58" s="52"/>
      <c r="U58" s="52"/>
      <c r="V58" s="52"/>
      <c r="W58" s="52">
        <v>108</v>
      </c>
      <c r="X58" s="52"/>
      <c r="Y58" s="52"/>
      <c r="Z58" s="52"/>
      <c r="AA58" s="37"/>
      <c r="AB58" s="20">
        <f>SUM(P58:AA58)</f>
        <v>108</v>
      </c>
      <c r="AC58" s="19">
        <f>(O58+AB58)-(AH58*AF58)+AF58</f>
        <v>0</v>
      </c>
      <c r="AD58" s="36"/>
      <c r="AE58" s="17" t="s">
        <v>5</v>
      </c>
      <c r="AF58" s="49">
        <v>9</v>
      </c>
      <c r="AG58" s="15">
        <f ca="1">TODAY()</f>
        <v>45673</v>
      </c>
      <c r="AH58" s="1">
        <v>13</v>
      </c>
    </row>
    <row r="59" spans="1:34" ht="16.8" x14ac:dyDescent="0.4">
      <c r="A59" s="26">
        <v>335</v>
      </c>
      <c r="B59" s="59" t="s">
        <v>494</v>
      </c>
      <c r="C59" s="57">
        <v>0</v>
      </c>
      <c r="D59" s="58">
        <v>0</v>
      </c>
      <c r="E59" s="57" t="s">
        <v>117</v>
      </c>
      <c r="F59" s="65"/>
      <c r="G59" s="116"/>
      <c r="H59" s="203">
        <v>421940359816</v>
      </c>
      <c r="I59" s="128"/>
      <c r="J59" s="53">
        <v>0</v>
      </c>
      <c r="K59" s="63">
        <v>1</v>
      </c>
      <c r="L59" s="63"/>
      <c r="M59" s="63"/>
      <c r="N59" s="82">
        <v>6130141</v>
      </c>
      <c r="O59" s="126">
        <v>1.4210854715202004E-14</v>
      </c>
      <c r="P59" s="61">
        <v>7.5</v>
      </c>
      <c r="Q59" s="52">
        <v>7.5</v>
      </c>
      <c r="R59" s="52">
        <v>7.5</v>
      </c>
      <c r="S59" s="52">
        <v>7.5</v>
      </c>
      <c r="T59" s="52">
        <v>7.5</v>
      </c>
      <c r="U59" s="52">
        <v>7.5</v>
      </c>
      <c r="V59" s="52">
        <v>7.5</v>
      </c>
      <c r="W59" s="52">
        <v>7.5</v>
      </c>
      <c r="X59" s="52">
        <v>7.5</v>
      </c>
      <c r="Y59" s="52">
        <v>7.5</v>
      </c>
      <c r="Z59" s="52">
        <v>7.5</v>
      </c>
      <c r="AA59" s="37">
        <v>7.5</v>
      </c>
      <c r="AB59" s="20">
        <f>SUM(P59:AA59)</f>
        <v>90</v>
      </c>
      <c r="AC59" s="19">
        <f>(O59+AB59)-(AH59*AF59)+AF59</f>
        <v>-17.999999999999986</v>
      </c>
      <c r="AD59" s="80"/>
      <c r="AE59" s="17" t="s">
        <v>5</v>
      </c>
      <c r="AF59" s="35" t="s">
        <v>4</v>
      </c>
      <c r="AG59" s="15">
        <f ca="1">TODAY()</f>
        <v>45673</v>
      </c>
      <c r="AH59" s="1">
        <v>13</v>
      </c>
    </row>
    <row r="60" spans="1:34" ht="16.2" x14ac:dyDescent="0.4">
      <c r="A60" s="26">
        <v>55</v>
      </c>
      <c r="B60" s="59" t="s">
        <v>491</v>
      </c>
      <c r="C60" s="57">
        <v>0</v>
      </c>
      <c r="D60" s="58">
        <v>72</v>
      </c>
      <c r="E60" s="57" t="s">
        <v>47</v>
      </c>
      <c r="F60" s="193"/>
      <c r="G60" s="45"/>
      <c r="H60" s="44" t="s">
        <v>490</v>
      </c>
      <c r="I60" s="43"/>
      <c r="J60" s="68" t="s">
        <v>226</v>
      </c>
      <c r="K60" s="41">
        <v>1</v>
      </c>
      <c r="L60" s="41"/>
      <c r="M60" s="41"/>
      <c r="N60" s="62">
        <v>4772072</v>
      </c>
      <c r="O60" s="126">
        <v>-30.960000000000022</v>
      </c>
      <c r="P60" s="61">
        <v>6.64</v>
      </c>
      <c r="Q60" s="52">
        <v>6.64</v>
      </c>
      <c r="R60" s="52">
        <v>6.64</v>
      </c>
      <c r="S60" s="52">
        <v>17.100000000000001</v>
      </c>
      <c r="T60" s="52">
        <v>9</v>
      </c>
      <c r="U60" s="52">
        <v>9</v>
      </c>
      <c r="V60" s="52">
        <v>9</v>
      </c>
      <c r="W60" s="52">
        <v>9</v>
      </c>
      <c r="X60" s="52">
        <v>9</v>
      </c>
      <c r="Y60" s="52">
        <v>9</v>
      </c>
      <c r="Z60" s="52">
        <v>9</v>
      </c>
      <c r="AA60" s="37">
        <v>9</v>
      </c>
      <c r="AB60" s="20">
        <f>SUM(P60:AA60)</f>
        <v>109.02</v>
      </c>
      <c r="AC60" s="19">
        <f>(O60+AB60)-(AH60*AF60)+AF60</f>
        <v>-29.940000000000026</v>
      </c>
      <c r="AD60" s="36"/>
      <c r="AE60" s="17" t="s">
        <v>5</v>
      </c>
      <c r="AF60" s="35" t="s">
        <v>4</v>
      </c>
      <c r="AG60" s="15">
        <f ca="1">TODAY()</f>
        <v>45673</v>
      </c>
      <c r="AH60" s="1">
        <v>13</v>
      </c>
    </row>
    <row r="61" spans="1:34" ht="16.2" x14ac:dyDescent="0.4">
      <c r="A61" s="67" t="s">
        <v>489</v>
      </c>
      <c r="B61" s="48" t="s">
        <v>488</v>
      </c>
      <c r="C61" s="46" t="s">
        <v>146</v>
      </c>
      <c r="D61" s="47">
        <v>238</v>
      </c>
      <c r="E61" s="46" t="s">
        <v>8</v>
      </c>
      <c r="F61" s="65"/>
      <c r="G61" s="45"/>
      <c r="H61" s="44" t="s">
        <v>487</v>
      </c>
      <c r="I61" s="43"/>
      <c r="J61" s="42" t="s">
        <v>424</v>
      </c>
      <c r="K61" s="41">
        <v>1</v>
      </c>
      <c r="L61" s="41"/>
      <c r="M61" s="41"/>
      <c r="N61" s="62">
        <v>6881238</v>
      </c>
      <c r="O61" s="126">
        <v>-9.6199999999999761</v>
      </c>
      <c r="P61" s="61"/>
      <c r="Q61" s="52">
        <v>18</v>
      </c>
      <c r="R61" s="52"/>
      <c r="S61" s="52">
        <v>18</v>
      </c>
      <c r="T61" s="52"/>
      <c r="U61" s="52"/>
      <c r="V61" s="52">
        <v>18</v>
      </c>
      <c r="W61" s="52">
        <v>18</v>
      </c>
      <c r="X61" s="52"/>
      <c r="Y61" s="52">
        <v>18</v>
      </c>
      <c r="Z61" s="52"/>
      <c r="AA61" s="274"/>
      <c r="AB61" s="20">
        <f>SUM(P61:AA61)</f>
        <v>90</v>
      </c>
      <c r="AC61" s="19">
        <f>(O61+AB61)-(AH61*AF61)+AF61</f>
        <v>-27.619999999999976</v>
      </c>
      <c r="AD61" s="36"/>
      <c r="AE61" s="17" t="s">
        <v>5</v>
      </c>
      <c r="AF61" s="35" t="s">
        <v>4</v>
      </c>
      <c r="AG61" s="15">
        <f ca="1">TODAY()</f>
        <v>45673</v>
      </c>
      <c r="AH61" s="1">
        <v>13</v>
      </c>
    </row>
    <row r="62" spans="1:34" ht="16.2" x14ac:dyDescent="0.4">
      <c r="A62" s="26">
        <v>8</v>
      </c>
      <c r="B62" s="59" t="s">
        <v>486</v>
      </c>
      <c r="C62" s="57" t="s">
        <v>146</v>
      </c>
      <c r="D62" s="58">
        <v>251</v>
      </c>
      <c r="E62" s="57" t="s">
        <v>8</v>
      </c>
      <c r="F62" s="193"/>
      <c r="G62" s="45"/>
      <c r="H62" s="44" t="s">
        <v>485</v>
      </c>
      <c r="I62" s="43"/>
      <c r="J62" s="42" t="s">
        <v>35</v>
      </c>
      <c r="K62" s="41">
        <v>1</v>
      </c>
      <c r="L62" s="41"/>
      <c r="M62" s="41"/>
      <c r="N62" s="62">
        <v>6881251</v>
      </c>
      <c r="O62" s="126">
        <v>0</v>
      </c>
      <c r="P62" s="61">
        <v>9</v>
      </c>
      <c r="Q62" s="52">
        <v>9</v>
      </c>
      <c r="R62" s="52">
        <v>9</v>
      </c>
      <c r="S62" s="52">
        <v>9</v>
      </c>
      <c r="T62" s="52">
        <v>9</v>
      </c>
      <c r="U62" s="52">
        <v>9</v>
      </c>
      <c r="V62" s="52">
        <v>9</v>
      </c>
      <c r="W62" s="52">
        <v>9</v>
      </c>
      <c r="X62" s="52">
        <v>9</v>
      </c>
      <c r="Y62" s="94">
        <v>9</v>
      </c>
      <c r="Z62" s="52">
        <v>9</v>
      </c>
      <c r="AA62" s="37">
        <v>9</v>
      </c>
      <c r="AB62" s="20">
        <f>SUM(P62:AA62)</f>
        <v>108</v>
      </c>
      <c r="AC62" s="19">
        <f>(O62+AB62)-(AH62*AF62)+AF62</f>
        <v>0</v>
      </c>
      <c r="AD62" s="60"/>
      <c r="AE62" s="17" t="s">
        <v>5</v>
      </c>
      <c r="AF62" s="35" t="s">
        <v>4</v>
      </c>
      <c r="AG62" s="15">
        <f ca="1">TODAY()</f>
        <v>45673</v>
      </c>
      <c r="AH62" s="1">
        <v>13</v>
      </c>
    </row>
    <row r="63" spans="1:34" ht="16.2" hidden="1" x14ac:dyDescent="0.4">
      <c r="A63" s="26">
        <v>199</v>
      </c>
      <c r="B63" s="59" t="s">
        <v>405</v>
      </c>
      <c r="C63" s="57" t="s">
        <v>15</v>
      </c>
      <c r="D63" s="58">
        <v>24</v>
      </c>
      <c r="E63" s="57" t="s">
        <v>14</v>
      </c>
      <c r="F63" s="199"/>
      <c r="G63" s="130" t="s">
        <v>407</v>
      </c>
      <c r="H63" s="195">
        <v>421908676805</v>
      </c>
      <c r="I63" s="196"/>
      <c r="J63" s="26" t="s">
        <v>406</v>
      </c>
      <c r="K63" s="41" t="s">
        <v>807</v>
      </c>
      <c r="L63" s="41"/>
      <c r="M63" s="41"/>
      <c r="N63" s="62">
        <v>2893024</v>
      </c>
      <c r="O63" s="126">
        <v>6</v>
      </c>
      <c r="P63" s="61">
        <v>8</v>
      </c>
      <c r="Q63" s="52">
        <v>8</v>
      </c>
      <c r="R63" s="52">
        <v>8</v>
      </c>
      <c r="S63" s="52">
        <v>8</v>
      </c>
      <c r="T63" s="52">
        <v>8</v>
      </c>
      <c r="U63" s="52">
        <v>8</v>
      </c>
      <c r="V63" s="52">
        <v>8</v>
      </c>
      <c r="W63" s="52" t="s">
        <v>807</v>
      </c>
      <c r="X63" s="52"/>
      <c r="Y63" s="52"/>
      <c r="Z63" s="52"/>
      <c r="AA63" s="37"/>
      <c r="AB63" s="20">
        <f>SUM(P63:AA63)</f>
        <v>56</v>
      </c>
      <c r="AC63" s="19">
        <f ca="1">(O63+AB63)-(AH63*AF63)+AF63</f>
        <v>62</v>
      </c>
      <c r="AD63" s="263"/>
      <c r="AE63" s="17" t="s">
        <v>5</v>
      </c>
      <c r="AF63" s="49">
        <v>8</v>
      </c>
      <c r="AG63" s="15">
        <f ca="1">TODAY()</f>
        <v>45673</v>
      </c>
      <c r="AH63" s="1">
        <f ca="1">MONTH(AG63)</f>
        <v>1</v>
      </c>
    </row>
    <row r="64" spans="1:34" ht="16.2" x14ac:dyDescent="0.4">
      <c r="A64" s="26">
        <v>121</v>
      </c>
      <c r="B64" s="48" t="s">
        <v>482</v>
      </c>
      <c r="C64" s="46" t="s">
        <v>59</v>
      </c>
      <c r="D64" s="47">
        <v>189</v>
      </c>
      <c r="E64" s="66" t="s">
        <v>58</v>
      </c>
      <c r="F64" s="65"/>
      <c r="G64" s="201"/>
      <c r="H64" s="195">
        <v>421911508248</v>
      </c>
      <c r="I64" s="43"/>
      <c r="J64" s="26" t="s">
        <v>56</v>
      </c>
      <c r="K64" s="41">
        <v>1</v>
      </c>
      <c r="L64" s="41"/>
      <c r="M64" s="41"/>
      <c r="N64" s="30">
        <v>189</v>
      </c>
      <c r="O64" s="126">
        <v>23.039999999999978</v>
      </c>
      <c r="P64" s="187">
        <v>6.64</v>
      </c>
      <c r="Q64" s="52">
        <v>6.64</v>
      </c>
      <c r="R64" s="52">
        <v>8</v>
      </c>
      <c r="S64" s="52">
        <v>8</v>
      </c>
      <c r="T64" s="52">
        <v>8</v>
      </c>
      <c r="U64" s="52">
        <v>8</v>
      </c>
      <c r="V64" s="52">
        <v>8</v>
      </c>
      <c r="W64" s="52">
        <v>8</v>
      </c>
      <c r="X64" s="52">
        <v>8</v>
      </c>
      <c r="Y64" s="52">
        <v>8</v>
      </c>
      <c r="Z64" s="52">
        <v>8</v>
      </c>
      <c r="AA64" s="37">
        <v>8</v>
      </c>
      <c r="AB64" s="20">
        <f>SUM(P64:AA64)</f>
        <v>93.28</v>
      </c>
      <c r="AC64" s="19">
        <f>(O64+AB64)-(AH64*AF64)+AF64</f>
        <v>20.319999999999979</v>
      </c>
      <c r="AD64" s="36"/>
      <c r="AE64" s="17" t="s">
        <v>5</v>
      </c>
      <c r="AF64" s="49">
        <v>8</v>
      </c>
      <c r="AG64" s="15">
        <f ca="1">TODAY()</f>
        <v>45673</v>
      </c>
      <c r="AH64" s="1">
        <v>13</v>
      </c>
    </row>
    <row r="65" spans="1:34" ht="16.2" hidden="1" x14ac:dyDescent="0.4">
      <c r="A65" s="26">
        <v>0</v>
      </c>
      <c r="B65" s="48" t="s">
        <v>86</v>
      </c>
      <c r="C65" s="87" t="s">
        <v>15</v>
      </c>
      <c r="D65" s="47">
        <v>27</v>
      </c>
      <c r="E65" s="57" t="s">
        <v>14</v>
      </c>
      <c r="F65" s="65"/>
      <c r="G65" s="28"/>
      <c r="H65" s="44" t="s">
        <v>85</v>
      </c>
      <c r="I65" s="196"/>
      <c r="J65" s="90" t="s">
        <v>84</v>
      </c>
      <c r="K65" s="41" t="s">
        <v>807</v>
      </c>
      <c r="L65" s="41"/>
      <c r="M65" s="41"/>
      <c r="N65" s="30">
        <v>2893027</v>
      </c>
      <c r="O65" s="126">
        <v>6.6400000000000006</v>
      </c>
      <c r="P65" s="39">
        <v>6</v>
      </c>
      <c r="Q65" s="213">
        <v>8</v>
      </c>
      <c r="R65" s="52">
        <v>8</v>
      </c>
      <c r="S65" s="52">
        <v>8</v>
      </c>
      <c r="T65" s="52">
        <v>8</v>
      </c>
      <c r="U65" s="52" t="s">
        <v>807</v>
      </c>
      <c r="V65" s="52"/>
      <c r="W65" s="52"/>
      <c r="X65" s="52"/>
      <c r="Y65" s="52"/>
      <c r="Z65" s="52"/>
      <c r="AA65" s="37"/>
      <c r="AB65" s="20">
        <f>SUM(P65:AA65)</f>
        <v>38</v>
      </c>
      <c r="AC65" s="19">
        <f ca="1">(O65+AB65)-(AH65*AF65)+AF65</f>
        <v>44.64</v>
      </c>
      <c r="AD65" s="80"/>
      <c r="AE65" s="17" t="s">
        <v>5</v>
      </c>
      <c r="AF65" s="49">
        <v>8</v>
      </c>
      <c r="AG65" s="15">
        <f ca="1">TODAY()</f>
        <v>45673</v>
      </c>
      <c r="AH65" s="1">
        <f ca="1">MONTH(AG65)</f>
        <v>1</v>
      </c>
    </row>
    <row r="66" spans="1:34" ht="16.2" hidden="1" x14ac:dyDescent="0.4">
      <c r="A66" s="26">
        <v>0</v>
      </c>
      <c r="B66" s="48" t="s">
        <v>414</v>
      </c>
      <c r="C66" s="87" t="s">
        <v>15</v>
      </c>
      <c r="D66" s="47">
        <v>28</v>
      </c>
      <c r="E66" s="87" t="s">
        <v>14</v>
      </c>
      <c r="F66" s="65"/>
      <c r="G66" s="130"/>
      <c r="H66" s="191" t="s">
        <v>413</v>
      </c>
      <c r="I66" s="196"/>
      <c r="J66" s="53">
        <v>0</v>
      </c>
      <c r="K66" s="41" t="s">
        <v>807</v>
      </c>
      <c r="L66" s="41"/>
      <c r="M66" s="41"/>
      <c r="N66" s="62">
        <v>2893028</v>
      </c>
      <c r="O66" s="126">
        <v>-37.999999999999972</v>
      </c>
      <c r="P66" s="61">
        <v>96</v>
      </c>
      <c r="Q66" s="94"/>
      <c r="R66" s="52"/>
      <c r="S66" s="52"/>
      <c r="T66" s="52"/>
      <c r="U66" s="52"/>
      <c r="V66" s="52" t="s">
        <v>807</v>
      </c>
      <c r="W66" s="52"/>
      <c r="X66" s="52"/>
      <c r="Y66" s="52"/>
      <c r="Z66" s="52"/>
      <c r="AA66" s="37"/>
      <c r="AB66" s="20">
        <f>SUM(P66:AA66)</f>
        <v>96</v>
      </c>
      <c r="AC66" s="19">
        <f ca="1">(O66+AB66)-(AH66*AF66)+AF66</f>
        <v>58.000000000000028</v>
      </c>
      <c r="AD66" s="36"/>
      <c r="AE66" s="17" t="s">
        <v>5</v>
      </c>
      <c r="AF66" s="49">
        <v>8</v>
      </c>
      <c r="AG66" s="15">
        <f ca="1">TODAY()</f>
        <v>45673</v>
      </c>
      <c r="AH66" s="1">
        <f ca="1">MONTH(AG66)</f>
        <v>1</v>
      </c>
    </row>
    <row r="67" spans="1:34" ht="16.2" hidden="1" x14ac:dyDescent="0.4">
      <c r="A67" s="67"/>
      <c r="B67" s="59" t="s">
        <v>263</v>
      </c>
      <c r="C67" s="57" t="s">
        <v>54</v>
      </c>
      <c r="D67" s="58"/>
      <c r="E67" s="57" t="s">
        <v>14</v>
      </c>
      <c r="F67" s="65"/>
      <c r="G67" s="116"/>
      <c r="H67" s="204" t="s">
        <v>262</v>
      </c>
      <c r="I67" s="128"/>
      <c r="J67" s="53"/>
      <c r="K67" s="63" t="s">
        <v>807</v>
      </c>
      <c r="L67" s="63"/>
      <c r="M67" s="63"/>
      <c r="N67" s="62">
        <v>2893036</v>
      </c>
      <c r="O67" s="126">
        <v>0</v>
      </c>
      <c r="P67" s="61">
        <v>8</v>
      </c>
      <c r="Q67" s="52">
        <v>8</v>
      </c>
      <c r="R67" s="52">
        <v>8</v>
      </c>
      <c r="S67" s="52">
        <v>8</v>
      </c>
      <c r="T67" s="52" t="s">
        <v>807</v>
      </c>
      <c r="U67" s="52" t="s">
        <v>807</v>
      </c>
      <c r="V67" s="52"/>
      <c r="W67" s="52"/>
      <c r="X67" s="52"/>
      <c r="Y67" s="52"/>
      <c r="Z67" s="52"/>
      <c r="AA67" s="37"/>
      <c r="AB67" s="20">
        <f>SUM(P67:AA67)</f>
        <v>32</v>
      </c>
      <c r="AC67" s="19">
        <f ca="1">(O67+AB67)-(AH67*AF67)+AF67</f>
        <v>32</v>
      </c>
      <c r="AD67" s="36"/>
      <c r="AE67" s="17" t="s">
        <v>5</v>
      </c>
      <c r="AF67" s="49">
        <v>8</v>
      </c>
      <c r="AG67" s="15">
        <f ca="1">TODAY()</f>
        <v>45673</v>
      </c>
      <c r="AH67" s="1">
        <f ca="1">MONTH(AG67)</f>
        <v>1</v>
      </c>
    </row>
    <row r="68" spans="1:34" ht="16.2" x14ac:dyDescent="0.4">
      <c r="A68" s="26">
        <v>234</v>
      </c>
      <c r="B68" s="48" t="s">
        <v>481</v>
      </c>
      <c r="C68" s="46" t="s">
        <v>59</v>
      </c>
      <c r="D68" s="47">
        <v>83</v>
      </c>
      <c r="E68" s="66" t="s">
        <v>58</v>
      </c>
      <c r="F68" s="65"/>
      <c r="G68" s="28"/>
      <c r="H68" s="44" t="s">
        <v>480</v>
      </c>
      <c r="I68" s="196"/>
      <c r="J68" s="53" t="s">
        <v>11</v>
      </c>
      <c r="K68" s="41">
        <v>1</v>
      </c>
      <c r="L68" s="41"/>
      <c r="M68" s="41"/>
      <c r="N68" s="30">
        <v>2907019</v>
      </c>
      <c r="O68" s="126">
        <v>0</v>
      </c>
      <c r="P68" s="61">
        <v>8</v>
      </c>
      <c r="Q68" s="52">
        <v>8</v>
      </c>
      <c r="R68" s="52">
        <v>8</v>
      </c>
      <c r="S68" s="52">
        <v>8</v>
      </c>
      <c r="T68" s="52">
        <v>8</v>
      </c>
      <c r="U68" s="52">
        <v>8</v>
      </c>
      <c r="V68" s="52">
        <v>8</v>
      </c>
      <c r="W68" s="52">
        <v>8</v>
      </c>
      <c r="X68" s="52">
        <v>8</v>
      </c>
      <c r="Y68" s="52">
        <v>8</v>
      </c>
      <c r="Z68" s="52">
        <v>8</v>
      </c>
      <c r="AA68" s="37">
        <v>8</v>
      </c>
      <c r="AB68" s="20">
        <f>SUM(P68:AA68)</f>
        <v>96</v>
      </c>
      <c r="AC68" s="19">
        <f>(O68+AB68)-(AH68*AF68)+AF68</f>
        <v>0</v>
      </c>
      <c r="AD68" s="36"/>
      <c r="AE68" s="17" t="s">
        <v>5</v>
      </c>
      <c r="AF68" s="49">
        <v>8</v>
      </c>
      <c r="AG68" s="15">
        <f ca="1">TODAY()</f>
        <v>45673</v>
      </c>
      <c r="AH68" s="1">
        <v>13</v>
      </c>
    </row>
    <row r="69" spans="1:34" ht="16.2" hidden="1" x14ac:dyDescent="0.4">
      <c r="A69" s="26">
        <v>0</v>
      </c>
      <c r="B69" s="59" t="s">
        <v>184</v>
      </c>
      <c r="C69" s="57" t="s">
        <v>54</v>
      </c>
      <c r="D69" s="58">
        <v>41</v>
      </c>
      <c r="E69" s="57" t="s">
        <v>14</v>
      </c>
      <c r="F69" s="199"/>
      <c r="G69" s="194"/>
      <c r="H69" s="44">
        <v>421918221591</v>
      </c>
      <c r="I69" s="196"/>
      <c r="J69" s="26">
        <v>0</v>
      </c>
      <c r="K69" s="41" t="s">
        <v>807</v>
      </c>
      <c r="L69" s="41"/>
      <c r="M69" s="41"/>
      <c r="N69" s="62">
        <v>2893041</v>
      </c>
      <c r="O69" s="126">
        <v>-2.9999999999999858</v>
      </c>
      <c r="P69" s="61">
        <v>7</v>
      </c>
      <c r="Q69" s="52">
        <v>8</v>
      </c>
      <c r="R69" s="52">
        <v>8</v>
      </c>
      <c r="S69" s="97"/>
      <c r="T69" s="52" t="s">
        <v>807</v>
      </c>
      <c r="U69" s="52" t="s">
        <v>807</v>
      </c>
      <c r="V69" s="52"/>
      <c r="W69" s="52"/>
      <c r="X69" s="52"/>
      <c r="Y69" s="52"/>
      <c r="Z69" s="52"/>
      <c r="AA69" s="37"/>
      <c r="AB69" s="20">
        <f>SUM(P69:AA69)</f>
        <v>23</v>
      </c>
      <c r="AC69" s="19">
        <f ca="1">(O69+AB69)-(AH69*AF69)+AF69</f>
        <v>20.000000000000014</v>
      </c>
      <c r="AD69" s="80"/>
      <c r="AE69" s="17" t="s">
        <v>5</v>
      </c>
      <c r="AF69" s="49">
        <v>8</v>
      </c>
      <c r="AG69" s="15">
        <f ca="1">TODAY()</f>
        <v>45673</v>
      </c>
      <c r="AH69" s="1">
        <f ca="1">MONTH(AG69)</f>
        <v>1</v>
      </c>
    </row>
    <row r="70" spans="1:34" ht="16.2" hidden="1" x14ac:dyDescent="0.4">
      <c r="A70" s="26">
        <v>213</v>
      </c>
      <c r="B70" s="59" t="s">
        <v>55</v>
      </c>
      <c r="C70" s="57" t="s">
        <v>54</v>
      </c>
      <c r="D70" s="58">
        <v>42</v>
      </c>
      <c r="E70" s="57" t="s">
        <v>14</v>
      </c>
      <c r="F70" s="199"/>
      <c r="G70" s="130" t="s">
        <v>53</v>
      </c>
      <c r="H70" s="44" t="s">
        <v>52</v>
      </c>
      <c r="I70" s="43"/>
      <c r="J70" s="67" t="s">
        <v>51</v>
      </c>
      <c r="K70" s="41" t="s">
        <v>807</v>
      </c>
      <c r="L70" s="41"/>
      <c r="M70" s="41"/>
      <c r="N70" s="30">
        <v>2893042</v>
      </c>
      <c r="O70" s="126">
        <v>191.5200000000001</v>
      </c>
      <c r="P70" s="39">
        <v>192</v>
      </c>
      <c r="Q70" s="52"/>
      <c r="R70" s="52"/>
      <c r="S70" s="52" t="s">
        <v>807</v>
      </c>
      <c r="T70" s="52"/>
      <c r="U70" s="52"/>
      <c r="V70" s="52"/>
      <c r="W70" s="52"/>
      <c r="X70" s="52"/>
      <c r="Y70" s="52"/>
      <c r="Z70" s="52"/>
      <c r="AA70" s="37"/>
      <c r="AB70" s="20">
        <f>SUM(P70:AA70)</f>
        <v>192</v>
      </c>
      <c r="AC70" s="19">
        <f ca="1">(O70+AB70)-(AH70*AF70)+AF70</f>
        <v>383.5200000000001</v>
      </c>
      <c r="AD70" s="36"/>
      <c r="AE70" s="17" t="s">
        <v>5</v>
      </c>
      <c r="AF70" s="49">
        <v>8</v>
      </c>
      <c r="AG70" s="15">
        <f ca="1">TODAY()</f>
        <v>45673</v>
      </c>
      <c r="AH70" s="1">
        <f ca="1">MONTH(AG70)</f>
        <v>1</v>
      </c>
    </row>
    <row r="71" spans="1:34" ht="16.2" hidden="1" x14ac:dyDescent="0.4">
      <c r="A71" s="26">
        <v>0</v>
      </c>
      <c r="B71" s="48" t="s">
        <v>50</v>
      </c>
      <c r="C71" s="46">
        <v>0</v>
      </c>
      <c r="D71" s="47">
        <v>43</v>
      </c>
      <c r="E71" s="57" t="s">
        <v>14</v>
      </c>
      <c r="F71" s="65"/>
      <c r="G71" s="130"/>
      <c r="H71" s="44">
        <v>421903608544</v>
      </c>
      <c r="I71" s="196" t="s">
        <v>36</v>
      </c>
      <c r="J71" s="67" t="s">
        <v>49</v>
      </c>
      <c r="K71" s="41" t="s">
        <v>807</v>
      </c>
      <c r="L71" s="41"/>
      <c r="M71" s="41"/>
      <c r="N71" s="82">
        <v>2893043</v>
      </c>
      <c r="O71" s="126">
        <v>-72</v>
      </c>
      <c r="P71" s="39"/>
      <c r="Q71" s="52">
        <v>72</v>
      </c>
      <c r="R71" s="52"/>
      <c r="S71" s="52"/>
      <c r="T71" s="52"/>
      <c r="U71" s="52"/>
      <c r="V71" s="52" t="s">
        <v>807</v>
      </c>
      <c r="W71" s="52"/>
      <c r="X71" s="52"/>
      <c r="Y71" s="52"/>
      <c r="Z71" s="52"/>
      <c r="AA71" s="51"/>
      <c r="AB71" s="20">
        <f>SUM(P71:AA71)</f>
        <v>72</v>
      </c>
      <c r="AC71" s="19">
        <f ca="1">(O71+AB71)-(AH71*AF71)+AF71</f>
        <v>0</v>
      </c>
      <c r="AD71" s="95" t="s">
        <v>34</v>
      </c>
      <c r="AE71" s="17" t="s">
        <v>5</v>
      </c>
      <c r="AF71" s="49">
        <v>8</v>
      </c>
      <c r="AG71" s="15">
        <f ca="1">TODAY()</f>
        <v>45673</v>
      </c>
      <c r="AH71" s="1">
        <f ca="1">MONTH(AG71)</f>
        <v>1</v>
      </c>
    </row>
    <row r="72" spans="1:34" ht="16.2" x14ac:dyDescent="0.4">
      <c r="A72" s="67" t="s">
        <v>479</v>
      </c>
      <c r="B72" s="59" t="s">
        <v>478</v>
      </c>
      <c r="C72" s="57" t="s">
        <v>477</v>
      </c>
      <c r="D72" s="58">
        <v>180</v>
      </c>
      <c r="E72" s="66" t="s">
        <v>58</v>
      </c>
      <c r="F72" s="193"/>
      <c r="G72" s="130" t="s">
        <v>476</v>
      </c>
      <c r="H72" s="44" t="s">
        <v>475</v>
      </c>
      <c r="I72" s="196"/>
      <c r="J72" s="26" t="s">
        <v>56</v>
      </c>
      <c r="K72" s="41">
        <v>1</v>
      </c>
      <c r="L72" s="41"/>
      <c r="M72" s="41"/>
      <c r="N72" s="62">
        <v>7501180</v>
      </c>
      <c r="O72" s="126">
        <v>-5.9999999999999858</v>
      </c>
      <c r="P72" s="61">
        <v>8</v>
      </c>
      <c r="Q72" s="52"/>
      <c r="R72" s="52"/>
      <c r="S72" s="52">
        <v>16</v>
      </c>
      <c r="T72" s="52"/>
      <c r="U72" s="52"/>
      <c r="V72" s="52"/>
      <c r="W72" s="52">
        <v>16</v>
      </c>
      <c r="X72" s="52"/>
      <c r="Y72" s="52">
        <v>16</v>
      </c>
      <c r="Z72" s="52">
        <v>18</v>
      </c>
      <c r="AA72" s="274"/>
      <c r="AB72" s="20">
        <f>SUM(P72:AA72)</f>
        <v>74</v>
      </c>
      <c r="AC72" s="19">
        <f>(O72+AB72)-(AH72*AF72)+AF72</f>
        <v>-27.999999999999986</v>
      </c>
      <c r="AD72" s="80"/>
      <c r="AE72" s="17" t="s">
        <v>5</v>
      </c>
      <c r="AF72" s="49">
        <v>8</v>
      </c>
      <c r="AG72" s="15">
        <f ca="1">TODAY()</f>
        <v>45673</v>
      </c>
      <c r="AH72" s="1">
        <v>13</v>
      </c>
    </row>
    <row r="73" spans="1:34" ht="16.2" x14ac:dyDescent="0.4">
      <c r="A73" s="26">
        <v>122</v>
      </c>
      <c r="B73" s="48" t="s">
        <v>474</v>
      </c>
      <c r="C73" s="46" t="s">
        <v>59</v>
      </c>
      <c r="D73" s="47">
        <v>102</v>
      </c>
      <c r="E73" s="66" t="s">
        <v>58</v>
      </c>
      <c r="F73" s="65"/>
      <c r="G73" s="130" t="s">
        <v>473</v>
      </c>
      <c r="H73" s="206" t="s">
        <v>472</v>
      </c>
      <c r="I73" s="128" t="s">
        <v>36</v>
      </c>
      <c r="J73" s="26" t="s">
        <v>56</v>
      </c>
      <c r="K73" s="41">
        <v>1</v>
      </c>
      <c r="L73" s="41"/>
      <c r="M73" s="41"/>
      <c r="N73" s="82">
        <v>10243</v>
      </c>
      <c r="O73" s="126">
        <v>-72</v>
      </c>
      <c r="P73" s="61">
        <v>80</v>
      </c>
      <c r="Q73" s="52">
        <v>8</v>
      </c>
      <c r="R73" s="52">
        <v>8</v>
      </c>
      <c r="S73" s="52">
        <v>8</v>
      </c>
      <c r="T73" s="52">
        <v>8</v>
      </c>
      <c r="U73" s="52">
        <v>8</v>
      </c>
      <c r="V73" s="52">
        <v>8</v>
      </c>
      <c r="W73" s="52">
        <v>8</v>
      </c>
      <c r="X73" s="52">
        <v>8</v>
      </c>
      <c r="Y73" s="52">
        <v>8</v>
      </c>
      <c r="Z73" s="52">
        <v>8</v>
      </c>
      <c r="AA73" s="37">
        <v>8</v>
      </c>
      <c r="AB73" s="20">
        <f>SUM(P73:AA73)</f>
        <v>168</v>
      </c>
      <c r="AC73" s="19">
        <f>(O73+AB73)-(AH73*AF73)+AF73</f>
        <v>0</v>
      </c>
      <c r="AD73" s="77"/>
      <c r="AE73" s="17" t="s">
        <v>5</v>
      </c>
      <c r="AF73" s="49">
        <v>8</v>
      </c>
      <c r="AG73" s="15">
        <f ca="1">TODAY()</f>
        <v>45673</v>
      </c>
      <c r="AH73" s="1">
        <v>13</v>
      </c>
    </row>
    <row r="74" spans="1:34" ht="16.2" hidden="1" x14ac:dyDescent="0.4">
      <c r="A74" s="26">
        <v>143</v>
      </c>
      <c r="B74" s="59" t="s">
        <v>370</v>
      </c>
      <c r="C74" s="57" t="s">
        <v>15</v>
      </c>
      <c r="D74" s="58">
        <v>55</v>
      </c>
      <c r="E74" s="57" t="s">
        <v>14</v>
      </c>
      <c r="F74" s="193"/>
      <c r="G74" s="130"/>
      <c r="H74" s="195">
        <v>421905105874</v>
      </c>
      <c r="I74" s="196"/>
      <c r="J74" s="26">
        <v>0</v>
      </c>
      <c r="K74" s="41" t="s">
        <v>807</v>
      </c>
      <c r="L74" s="41"/>
      <c r="M74" s="41"/>
      <c r="N74" s="30">
        <v>2893055</v>
      </c>
      <c r="O74" s="126">
        <v>0</v>
      </c>
      <c r="P74" s="61">
        <v>8</v>
      </c>
      <c r="Q74" s="52">
        <v>8</v>
      </c>
      <c r="R74" s="52">
        <v>8</v>
      </c>
      <c r="S74" s="52">
        <v>8</v>
      </c>
      <c r="T74" s="52" t="s">
        <v>807</v>
      </c>
      <c r="U74" s="52" t="s">
        <v>807</v>
      </c>
      <c r="V74" s="52"/>
      <c r="W74" s="52"/>
      <c r="X74" s="52" t="s">
        <v>807</v>
      </c>
      <c r="Y74" s="52"/>
      <c r="Z74" s="52"/>
      <c r="AA74" s="37"/>
      <c r="AB74" s="20">
        <f>SUM(P74:AA74)</f>
        <v>32</v>
      </c>
      <c r="AC74" s="19">
        <f ca="1">(O74+AB74)-(AH74*AF74)+AF74</f>
        <v>32</v>
      </c>
      <c r="AD74" s="36"/>
      <c r="AE74" s="17" t="s">
        <v>5</v>
      </c>
      <c r="AF74" s="49">
        <v>8</v>
      </c>
      <c r="AG74" s="15">
        <f ca="1">TODAY()</f>
        <v>45673</v>
      </c>
      <c r="AH74" s="1">
        <f ca="1">MONTH(AG74)</f>
        <v>1</v>
      </c>
    </row>
    <row r="75" spans="1:34" ht="16.2" x14ac:dyDescent="0.4">
      <c r="A75" s="26"/>
      <c r="B75" s="48" t="s">
        <v>471</v>
      </c>
      <c r="C75" s="57"/>
      <c r="D75" s="58" t="s">
        <v>470</v>
      </c>
      <c r="E75" s="57" t="s">
        <v>14</v>
      </c>
      <c r="F75" s="199"/>
      <c r="G75" s="130"/>
      <c r="H75" s="204" t="s">
        <v>827</v>
      </c>
      <c r="I75" s="196"/>
      <c r="J75" s="53"/>
      <c r="K75" s="63">
        <v>1</v>
      </c>
      <c r="L75" s="63"/>
      <c r="M75" s="63"/>
      <c r="N75" s="62">
        <v>8</v>
      </c>
      <c r="O75" s="126">
        <v>50.14</v>
      </c>
      <c r="P75" s="125">
        <v>8</v>
      </c>
      <c r="Q75" s="124">
        <v>8</v>
      </c>
      <c r="R75" s="124">
        <v>8</v>
      </c>
      <c r="S75" s="124"/>
      <c r="T75" s="124">
        <v>8</v>
      </c>
      <c r="U75" s="124">
        <v>8</v>
      </c>
      <c r="V75" s="124">
        <v>8</v>
      </c>
      <c r="W75" s="124">
        <v>8</v>
      </c>
      <c r="X75" s="124">
        <v>8</v>
      </c>
      <c r="Y75" s="124">
        <v>8</v>
      </c>
      <c r="Z75" s="124">
        <v>8</v>
      </c>
      <c r="AA75" s="232">
        <v>8</v>
      </c>
      <c r="AB75" s="20">
        <f>SUM(P75:AA75)</f>
        <v>88</v>
      </c>
      <c r="AC75" s="19">
        <f>(O75+AB75)-(AH75*AF75)+AF75</f>
        <v>42.139999999999986</v>
      </c>
      <c r="AD75" s="235"/>
      <c r="AE75" s="17" t="s">
        <v>5</v>
      </c>
      <c r="AF75" s="49">
        <v>8</v>
      </c>
      <c r="AG75" s="15">
        <f ca="1">TODAY()</f>
        <v>45673</v>
      </c>
      <c r="AH75" s="1">
        <v>13</v>
      </c>
    </row>
    <row r="76" spans="1:34" ht="16.2" hidden="1" x14ac:dyDescent="0.4">
      <c r="A76" s="26">
        <v>202</v>
      </c>
      <c r="B76" s="59" t="s">
        <v>354</v>
      </c>
      <c r="C76" s="57" t="s">
        <v>15</v>
      </c>
      <c r="D76" s="58">
        <v>59</v>
      </c>
      <c r="E76" s="57" t="s">
        <v>14</v>
      </c>
      <c r="F76" s="199"/>
      <c r="G76" s="130" t="s">
        <v>353</v>
      </c>
      <c r="H76" s="44" t="s">
        <v>352</v>
      </c>
      <c r="I76" s="196"/>
      <c r="J76" s="53" t="s">
        <v>11</v>
      </c>
      <c r="K76" s="41" t="s">
        <v>807</v>
      </c>
      <c r="L76" s="41"/>
      <c r="M76" s="41"/>
      <c r="N76" s="30">
        <v>2893059</v>
      </c>
      <c r="O76" s="126">
        <v>0</v>
      </c>
      <c r="P76" s="61">
        <v>6</v>
      </c>
      <c r="Q76" s="213">
        <v>6</v>
      </c>
      <c r="R76" s="52">
        <v>6</v>
      </c>
      <c r="S76" s="52">
        <v>6</v>
      </c>
      <c r="T76" s="52">
        <v>6</v>
      </c>
      <c r="U76" s="52" t="s">
        <v>807</v>
      </c>
      <c r="V76" s="52"/>
      <c r="W76" s="52"/>
      <c r="X76" s="52"/>
      <c r="Y76" s="52"/>
      <c r="Z76" s="52"/>
      <c r="AA76" s="37"/>
      <c r="AB76" s="20">
        <f>SUM(P76:AA76)</f>
        <v>30</v>
      </c>
      <c r="AC76" s="19">
        <f ca="1">(O76+AB76)-(AH76*AF76)+AF76</f>
        <v>30</v>
      </c>
      <c r="AD76" s="36"/>
      <c r="AE76" s="17" t="s">
        <v>5</v>
      </c>
      <c r="AF76" s="49">
        <v>8</v>
      </c>
      <c r="AG76" s="15">
        <f ca="1">TODAY()</f>
        <v>45673</v>
      </c>
      <c r="AH76" s="1">
        <f ca="1">MONTH(AG76)</f>
        <v>1</v>
      </c>
    </row>
    <row r="77" spans="1:34" ht="16.2" hidden="1" x14ac:dyDescent="0.4">
      <c r="A77" s="26"/>
      <c r="B77" s="59" t="s">
        <v>584</v>
      </c>
      <c r="C77" s="66" t="s">
        <v>15</v>
      </c>
      <c r="D77" s="58"/>
      <c r="E77" s="66" t="s">
        <v>14</v>
      </c>
      <c r="F77" s="193"/>
      <c r="G77" s="45"/>
      <c r="H77" s="191">
        <v>421908515199</v>
      </c>
      <c r="I77" s="43"/>
      <c r="J77" s="26"/>
      <c r="K77" s="63" t="s">
        <v>807</v>
      </c>
      <c r="L77" s="63"/>
      <c r="M77" s="63">
        <v>7</v>
      </c>
      <c r="N77" s="81">
        <v>2893067</v>
      </c>
      <c r="O77" s="126">
        <v>0</v>
      </c>
      <c r="P77" s="226"/>
      <c r="Q77" s="52"/>
      <c r="R77" s="52"/>
      <c r="S77" s="52">
        <v>32</v>
      </c>
      <c r="T77" s="52" t="s">
        <v>889</v>
      </c>
      <c r="U77" s="52" t="s">
        <v>807</v>
      </c>
      <c r="V77" s="94"/>
      <c r="W77" s="52"/>
      <c r="X77" s="52"/>
      <c r="Y77" s="52"/>
      <c r="Z77" s="52"/>
      <c r="AA77" s="37"/>
      <c r="AB77" s="20">
        <f>SUM(P77:AA77)</f>
        <v>32</v>
      </c>
      <c r="AC77" s="19">
        <f ca="1">(O77+AB77)-(AH77*AF77)+AF77</f>
        <v>32</v>
      </c>
      <c r="AD77" s="36"/>
      <c r="AE77" s="17" t="s">
        <v>5</v>
      </c>
      <c r="AF77" s="49">
        <v>8</v>
      </c>
      <c r="AG77" s="15">
        <f ca="1">TODAY()</f>
        <v>45673</v>
      </c>
      <c r="AH77" s="1">
        <f ca="1">MONTH(AG77)</f>
        <v>1</v>
      </c>
    </row>
    <row r="78" spans="1:34" ht="16.2" hidden="1" x14ac:dyDescent="0.4">
      <c r="A78" s="26"/>
      <c r="B78" s="59" t="s">
        <v>157</v>
      </c>
      <c r="C78" s="57"/>
      <c r="D78" s="58" t="s">
        <v>156</v>
      </c>
      <c r="E78" s="66" t="s">
        <v>14</v>
      </c>
      <c r="F78" s="65"/>
      <c r="G78" s="197"/>
      <c r="H78" s="44">
        <v>421918989002</v>
      </c>
      <c r="I78" s="196"/>
      <c r="J78" s="53"/>
      <c r="K78" s="63" t="s">
        <v>807</v>
      </c>
      <c r="L78" s="63"/>
      <c r="M78" s="63"/>
      <c r="N78" s="81">
        <v>2893068</v>
      </c>
      <c r="O78" s="126">
        <v>0</v>
      </c>
      <c r="P78" s="61">
        <v>8</v>
      </c>
      <c r="Q78" s="52">
        <v>8</v>
      </c>
      <c r="R78" s="52">
        <v>8</v>
      </c>
      <c r="S78" s="52" t="s">
        <v>807</v>
      </c>
      <c r="T78" s="52"/>
      <c r="U78" s="52"/>
      <c r="V78" s="52"/>
      <c r="W78" s="52"/>
      <c r="X78" s="52"/>
      <c r="Y78" s="52"/>
      <c r="Z78" s="52"/>
      <c r="AA78" s="37"/>
      <c r="AB78" s="20">
        <f>SUM(P78:AA78)</f>
        <v>24</v>
      </c>
      <c r="AC78" s="19">
        <f ca="1">(O78+AB78)-(AH78*AF78)+AF78</f>
        <v>24</v>
      </c>
      <c r="AD78" s="80"/>
      <c r="AE78" s="17" t="s">
        <v>5</v>
      </c>
      <c r="AF78" s="49">
        <v>8</v>
      </c>
      <c r="AG78" s="15">
        <f ca="1">TODAY()</f>
        <v>45673</v>
      </c>
      <c r="AH78" s="1">
        <f ca="1">MONTH(AG78)</f>
        <v>1</v>
      </c>
    </row>
    <row r="79" spans="1:34" ht="16.2" x14ac:dyDescent="0.4">
      <c r="A79" s="26">
        <v>0</v>
      </c>
      <c r="B79" s="48" t="s">
        <v>469</v>
      </c>
      <c r="C79" s="46" t="s">
        <v>59</v>
      </c>
      <c r="D79" s="47">
        <v>5</v>
      </c>
      <c r="E79" s="66" t="s">
        <v>58</v>
      </c>
      <c r="F79" s="65"/>
      <c r="G79" s="201"/>
      <c r="H79" s="44">
        <v>0</v>
      </c>
      <c r="I79" s="45"/>
      <c r="J79" s="26" t="s">
        <v>56</v>
      </c>
      <c r="K79" s="41">
        <v>1</v>
      </c>
      <c r="L79" s="41"/>
      <c r="M79" s="41"/>
      <c r="N79" s="62">
        <v>1010133</v>
      </c>
      <c r="O79" s="126">
        <v>0</v>
      </c>
      <c r="P79" s="253">
        <v>6</v>
      </c>
      <c r="Q79" s="213">
        <v>6</v>
      </c>
      <c r="R79" s="52">
        <v>6</v>
      </c>
      <c r="S79" s="52">
        <v>6</v>
      </c>
      <c r="T79" s="52">
        <v>6</v>
      </c>
      <c r="U79" s="52">
        <v>6</v>
      </c>
      <c r="V79" s="52">
        <v>6</v>
      </c>
      <c r="W79" s="52">
        <v>6</v>
      </c>
      <c r="X79" s="52">
        <v>8</v>
      </c>
      <c r="Y79" s="52">
        <v>6</v>
      </c>
      <c r="Z79" s="52">
        <v>6</v>
      </c>
      <c r="AA79" s="37">
        <v>6</v>
      </c>
      <c r="AB79" s="20">
        <f>SUM(P79:AA79)</f>
        <v>74</v>
      </c>
      <c r="AC79" s="19">
        <f>(O79+AB79)-(AH79*AF79)+AF79</f>
        <v>-22</v>
      </c>
      <c r="AD79" s="50"/>
      <c r="AE79" s="17" t="s">
        <v>5</v>
      </c>
      <c r="AF79" s="49">
        <v>8</v>
      </c>
      <c r="AG79" s="15">
        <f ca="1">TODAY()</f>
        <v>45673</v>
      </c>
      <c r="AH79" s="1">
        <v>13</v>
      </c>
    </row>
    <row r="80" spans="1:34" ht="16.2" x14ac:dyDescent="0.4">
      <c r="A80" s="26"/>
      <c r="B80" s="123" t="s">
        <v>468</v>
      </c>
      <c r="C80" s="57"/>
      <c r="D80" s="58" t="s">
        <v>467</v>
      </c>
      <c r="E80" s="66" t="s">
        <v>14</v>
      </c>
      <c r="F80" s="98"/>
      <c r="G80" s="202"/>
      <c r="H80" s="129">
        <v>421915983304</v>
      </c>
      <c r="I80" s="67"/>
      <c r="J80" s="67"/>
      <c r="K80" s="63">
        <v>1</v>
      </c>
      <c r="L80" s="63"/>
      <c r="M80" s="63"/>
      <c r="N80" s="62">
        <v>2893004</v>
      </c>
      <c r="O80" s="126">
        <v>23.039999999999978</v>
      </c>
      <c r="P80" s="61">
        <v>14.64</v>
      </c>
      <c r="Q80" s="52">
        <v>8</v>
      </c>
      <c r="R80" s="97">
        <v>8</v>
      </c>
      <c r="S80" s="52">
        <v>8</v>
      </c>
      <c r="T80" s="52">
        <v>8</v>
      </c>
      <c r="U80" s="52">
        <v>8</v>
      </c>
      <c r="V80" s="52">
        <v>8</v>
      </c>
      <c r="W80" s="52"/>
      <c r="X80" s="52">
        <v>8</v>
      </c>
      <c r="Y80" s="52"/>
      <c r="Z80" s="52">
        <v>8</v>
      </c>
      <c r="AA80" s="37">
        <v>8</v>
      </c>
      <c r="AB80" s="20">
        <f>SUM(P80:AA80)</f>
        <v>86.64</v>
      </c>
      <c r="AC80" s="19">
        <f>(O80+AB80)-(AH80*AF80)+AF80</f>
        <v>13.679999999999978</v>
      </c>
      <c r="AD80" s="36"/>
      <c r="AE80" s="17" t="s">
        <v>5</v>
      </c>
      <c r="AF80" s="49">
        <v>8</v>
      </c>
      <c r="AG80" s="15">
        <f ca="1">TODAY()</f>
        <v>45673</v>
      </c>
      <c r="AH80" s="1">
        <v>13</v>
      </c>
    </row>
    <row r="81" spans="1:34" ht="16.2" x14ac:dyDescent="0.4">
      <c r="A81" s="26">
        <v>398</v>
      </c>
      <c r="B81" s="59" t="s">
        <v>466</v>
      </c>
      <c r="C81" s="57" t="s">
        <v>153</v>
      </c>
      <c r="D81" s="58">
        <v>51</v>
      </c>
      <c r="E81" s="57" t="s">
        <v>20</v>
      </c>
      <c r="F81" s="65"/>
      <c r="G81" s="116" t="s">
        <v>465</v>
      </c>
      <c r="H81" s="44" t="s">
        <v>464</v>
      </c>
      <c r="I81" s="43"/>
      <c r="J81" s="53" t="s">
        <v>442</v>
      </c>
      <c r="K81" s="41">
        <v>1</v>
      </c>
      <c r="L81" s="41"/>
      <c r="M81" s="41"/>
      <c r="N81" s="30">
        <v>9263051</v>
      </c>
      <c r="O81" s="126">
        <v>-30.960000000000022</v>
      </c>
      <c r="P81" s="61">
        <v>9</v>
      </c>
      <c r="Q81" s="52">
        <v>9</v>
      </c>
      <c r="R81" s="52">
        <v>9</v>
      </c>
      <c r="S81" s="52">
        <v>9</v>
      </c>
      <c r="T81" s="52">
        <v>9</v>
      </c>
      <c r="U81" s="52">
        <v>9</v>
      </c>
      <c r="V81" s="52">
        <v>9</v>
      </c>
      <c r="W81" s="52">
        <v>9</v>
      </c>
      <c r="X81" s="52">
        <v>9</v>
      </c>
      <c r="Y81" s="52">
        <v>9</v>
      </c>
      <c r="Z81" s="52">
        <v>9</v>
      </c>
      <c r="AA81" s="37">
        <v>9</v>
      </c>
      <c r="AB81" s="20">
        <f>SUM(P81:AA81)</f>
        <v>108</v>
      </c>
      <c r="AC81" s="19">
        <f>(O81+AB81)-(AH81*AF81)+AF81</f>
        <v>-30.960000000000022</v>
      </c>
      <c r="AD81" s="36"/>
      <c r="AE81" s="17" t="s">
        <v>5</v>
      </c>
      <c r="AF81" s="35" t="s">
        <v>4</v>
      </c>
      <c r="AG81" s="15">
        <f ca="1">TODAY()</f>
        <v>45673</v>
      </c>
      <c r="AH81" s="1">
        <v>13</v>
      </c>
    </row>
    <row r="82" spans="1:34" ht="16.2" x14ac:dyDescent="0.4">
      <c r="A82" s="26"/>
      <c r="B82" s="48" t="s">
        <v>463</v>
      </c>
      <c r="C82" s="46" t="s">
        <v>90</v>
      </c>
      <c r="D82" s="47" t="s">
        <v>462</v>
      </c>
      <c r="E82" s="46" t="s">
        <v>88</v>
      </c>
      <c r="F82" s="65"/>
      <c r="G82" s="116"/>
      <c r="H82" s="129">
        <v>4210907237599</v>
      </c>
      <c r="I82" s="43"/>
      <c r="J82" s="42"/>
      <c r="K82" s="63">
        <v>1</v>
      </c>
      <c r="L82" s="63"/>
      <c r="M82" s="63"/>
      <c r="N82" s="82">
        <v>39516</v>
      </c>
      <c r="O82" s="126">
        <v>0</v>
      </c>
      <c r="P82" s="61">
        <v>9</v>
      </c>
      <c r="Q82" s="52">
        <v>9</v>
      </c>
      <c r="R82" s="52">
        <v>9</v>
      </c>
      <c r="S82" s="52">
        <v>9</v>
      </c>
      <c r="T82" s="52">
        <v>9</v>
      </c>
      <c r="U82" s="52">
        <v>9</v>
      </c>
      <c r="V82" s="52">
        <v>9</v>
      </c>
      <c r="W82" s="52">
        <v>9</v>
      </c>
      <c r="X82" s="52">
        <v>9</v>
      </c>
      <c r="Y82" s="52">
        <v>9</v>
      </c>
      <c r="Z82" s="52">
        <v>9</v>
      </c>
      <c r="AA82" s="37">
        <v>9</v>
      </c>
      <c r="AB82" s="20">
        <f>SUM(P82:AA82)</f>
        <v>108</v>
      </c>
      <c r="AC82" s="19">
        <f>(O82+AB82)-(AH82*AF82)+AF82</f>
        <v>0</v>
      </c>
      <c r="AD82" s="77"/>
      <c r="AE82" s="17" t="s">
        <v>5</v>
      </c>
      <c r="AF82" s="35" t="s">
        <v>4</v>
      </c>
      <c r="AG82" s="15">
        <f ca="1">TODAY()</f>
        <v>45673</v>
      </c>
      <c r="AH82" s="1">
        <v>13</v>
      </c>
    </row>
    <row r="83" spans="1:34" ht="16.2" x14ac:dyDescent="0.4">
      <c r="A83" s="26">
        <v>130</v>
      </c>
      <c r="B83" s="59" t="s">
        <v>461</v>
      </c>
      <c r="C83" s="57" t="s">
        <v>99</v>
      </c>
      <c r="D83" s="58">
        <v>174</v>
      </c>
      <c r="E83" s="57" t="s">
        <v>8</v>
      </c>
      <c r="F83" s="65"/>
      <c r="G83" s="116" t="s">
        <v>460</v>
      </c>
      <c r="H83" s="221">
        <v>421904100186</v>
      </c>
      <c r="I83" s="26"/>
      <c r="J83" s="42" t="s">
        <v>424</v>
      </c>
      <c r="K83" s="41">
        <v>1</v>
      </c>
      <c r="L83" s="41"/>
      <c r="M83" s="41"/>
      <c r="N83" s="30">
        <v>174</v>
      </c>
      <c r="O83" s="126">
        <v>0</v>
      </c>
      <c r="P83" s="61">
        <v>9</v>
      </c>
      <c r="Q83" s="52">
        <v>9</v>
      </c>
      <c r="R83" s="52">
        <v>9</v>
      </c>
      <c r="S83" s="52">
        <v>9</v>
      </c>
      <c r="T83" s="52">
        <v>9</v>
      </c>
      <c r="U83" s="52">
        <v>9</v>
      </c>
      <c r="V83" s="52">
        <v>9</v>
      </c>
      <c r="W83" s="52">
        <v>9</v>
      </c>
      <c r="X83" s="52">
        <v>9</v>
      </c>
      <c r="Y83" s="52">
        <v>9</v>
      </c>
      <c r="Z83" s="52">
        <v>9</v>
      </c>
      <c r="AA83" s="37">
        <v>9</v>
      </c>
      <c r="AB83" s="20">
        <f>SUM(P83:AA83)</f>
        <v>108</v>
      </c>
      <c r="AC83" s="19">
        <f>(O83+AB83)-(AH83*AF83)+AF83</f>
        <v>0</v>
      </c>
      <c r="AD83" s="36"/>
      <c r="AE83" s="17" t="s">
        <v>5</v>
      </c>
      <c r="AF83" s="35" t="s">
        <v>4</v>
      </c>
      <c r="AG83" s="15">
        <f ca="1">TODAY()</f>
        <v>45673</v>
      </c>
      <c r="AH83" s="1">
        <v>13</v>
      </c>
    </row>
    <row r="84" spans="1:34" ht="16.2" hidden="1" x14ac:dyDescent="0.4">
      <c r="A84" s="26">
        <v>236</v>
      </c>
      <c r="B84" s="48" t="s">
        <v>459</v>
      </c>
      <c r="C84" s="46" t="s">
        <v>59</v>
      </c>
      <c r="D84" s="47">
        <v>73</v>
      </c>
      <c r="E84" s="66" t="s">
        <v>58</v>
      </c>
      <c r="F84" s="65"/>
      <c r="G84" s="194" t="s">
        <v>458</v>
      </c>
      <c r="H84" s="44" t="s">
        <v>457</v>
      </c>
      <c r="I84" s="26"/>
      <c r="J84" s="26" t="s">
        <v>56</v>
      </c>
      <c r="K84" s="41" t="s">
        <v>807</v>
      </c>
      <c r="L84" s="41"/>
      <c r="M84" s="41"/>
      <c r="N84" s="62">
        <v>2907073</v>
      </c>
      <c r="O84" s="126">
        <v>0</v>
      </c>
      <c r="P84" s="61"/>
      <c r="Q84" s="52">
        <v>16</v>
      </c>
      <c r="R84" s="52"/>
      <c r="S84" s="52">
        <v>24</v>
      </c>
      <c r="T84" s="52">
        <v>24</v>
      </c>
      <c r="U84" s="52"/>
      <c r="V84" s="52"/>
      <c r="W84" s="52"/>
      <c r="X84" s="52"/>
      <c r="Y84" s="214"/>
      <c r="Z84" s="52">
        <v>24</v>
      </c>
      <c r="AA84" s="37" t="s">
        <v>807</v>
      </c>
      <c r="AB84" s="20">
        <f>SUM(P84:AA84)</f>
        <v>88</v>
      </c>
      <c r="AC84" s="19">
        <f>(O84+AB84)-(AH84*AF84)+AF84</f>
        <v>-8</v>
      </c>
      <c r="AD84" s="80"/>
      <c r="AE84" s="17" t="s">
        <v>5</v>
      </c>
      <c r="AF84" s="49">
        <v>8</v>
      </c>
      <c r="AG84" s="15">
        <f ca="1">TODAY()</f>
        <v>45673</v>
      </c>
      <c r="AH84" s="1">
        <v>13</v>
      </c>
    </row>
    <row r="85" spans="1:34" ht="16.2" x14ac:dyDescent="0.4">
      <c r="A85" s="26">
        <v>119</v>
      </c>
      <c r="B85" s="59" t="s">
        <v>456</v>
      </c>
      <c r="C85" s="57" t="s">
        <v>59</v>
      </c>
      <c r="D85" s="58">
        <v>89</v>
      </c>
      <c r="E85" s="66" t="s">
        <v>58</v>
      </c>
      <c r="F85" s="98"/>
      <c r="G85" s="130"/>
      <c r="H85" s="44"/>
      <c r="I85" s="196"/>
      <c r="J85" s="26" t="s">
        <v>56</v>
      </c>
      <c r="K85" s="41">
        <v>1</v>
      </c>
      <c r="L85" s="41"/>
      <c r="M85" s="41"/>
      <c r="N85" s="62">
        <v>10101043</v>
      </c>
      <c r="O85" s="126">
        <v>23.039999999999978</v>
      </c>
      <c r="P85" s="61">
        <v>8</v>
      </c>
      <c r="Q85" s="52">
        <v>8</v>
      </c>
      <c r="R85" s="52">
        <v>8</v>
      </c>
      <c r="S85" s="52">
        <v>8</v>
      </c>
      <c r="T85" s="52">
        <v>8</v>
      </c>
      <c r="U85" s="52">
        <v>8</v>
      </c>
      <c r="V85" s="52">
        <v>8</v>
      </c>
      <c r="W85" s="52">
        <v>8</v>
      </c>
      <c r="X85" s="52">
        <v>8</v>
      </c>
      <c r="Y85" s="52">
        <v>9</v>
      </c>
      <c r="Z85" s="52">
        <v>8</v>
      </c>
      <c r="AA85" s="37">
        <v>8</v>
      </c>
      <c r="AB85" s="20">
        <f>SUM(P85:AA85)</f>
        <v>97</v>
      </c>
      <c r="AC85" s="19">
        <f>(O85+AB85)-(AH85*AF85)+AF85</f>
        <v>24.039999999999978</v>
      </c>
      <c r="AD85" s="36"/>
      <c r="AE85" s="17" t="s">
        <v>5</v>
      </c>
      <c r="AF85" s="49">
        <v>8</v>
      </c>
      <c r="AG85" s="15">
        <f ca="1">TODAY()</f>
        <v>45673</v>
      </c>
      <c r="AH85" s="1">
        <v>13</v>
      </c>
    </row>
    <row r="86" spans="1:34" ht="16.2" hidden="1" x14ac:dyDescent="0.4">
      <c r="A86" s="26"/>
      <c r="B86" s="48" t="s">
        <v>339</v>
      </c>
      <c r="C86" s="46"/>
      <c r="D86" s="118">
        <v>22</v>
      </c>
      <c r="E86" s="66" t="s">
        <v>58</v>
      </c>
      <c r="F86" s="65"/>
      <c r="G86" s="28"/>
      <c r="H86" s="44"/>
      <c r="I86" s="196"/>
      <c r="J86" s="53"/>
      <c r="K86" s="63" t="s">
        <v>807</v>
      </c>
      <c r="L86" s="63"/>
      <c r="M86" s="63"/>
      <c r="N86" s="62">
        <v>2907022</v>
      </c>
      <c r="O86" s="126">
        <v>-72</v>
      </c>
      <c r="P86" s="61">
        <v>72</v>
      </c>
      <c r="Q86" s="52" t="s">
        <v>807</v>
      </c>
      <c r="R86" s="52"/>
      <c r="S86" s="52"/>
      <c r="T86" s="94"/>
      <c r="U86" s="52"/>
      <c r="V86" s="52"/>
      <c r="W86" s="52"/>
      <c r="X86" s="52"/>
      <c r="Y86" s="52"/>
      <c r="Z86" s="52"/>
      <c r="AA86" s="37"/>
      <c r="AB86" s="20">
        <f>SUM(P86:AA86)</f>
        <v>72</v>
      </c>
      <c r="AC86" s="19">
        <f ca="1">(O86+AB86)-(AH86*AF86)+AF86</f>
        <v>0</v>
      </c>
      <c r="AD86" s="36"/>
      <c r="AE86" s="17" t="s">
        <v>5</v>
      </c>
      <c r="AF86" s="49">
        <v>8</v>
      </c>
      <c r="AG86" s="15">
        <f ca="1">TODAY()</f>
        <v>45673</v>
      </c>
      <c r="AH86" s="1">
        <f ca="1">MONTH(AG86)</f>
        <v>1</v>
      </c>
    </row>
    <row r="87" spans="1:34" ht="16.2" x14ac:dyDescent="0.4">
      <c r="A87" s="26">
        <v>133</v>
      </c>
      <c r="B87" s="59" t="s">
        <v>455</v>
      </c>
      <c r="C87" s="57" t="s">
        <v>59</v>
      </c>
      <c r="D87" s="58">
        <v>112</v>
      </c>
      <c r="E87" s="66" t="s">
        <v>58</v>
      </c>
      <c r="F87" s="193"/>
      <c r="G87" s="130" t="s">
        <v>454</v>
      </c>
      <c r="H87" s="44" t="s">
        <v>453</v>
      </c>
      <c r="I87" s="196"/>
      <c r="J87" s="26" t="s">
        <v>56</v>
      </c>
      <c r="K87" s="41">
        <v>1</v>
      </c>
      <c r="L87" s="41"/>
      <c r="M87" s="41"/>
      <c r="N87" s="62">
        <v>112</v>
      </c>
      <c r="O87" s="126">
        <v>18</v>
      </c>
      <c r="P87" s="61">
        <v>24</v>
      </c>
      <c r="Q87" s="52"/>
      <c r="R87" s="52"/>
      <c r="S87" s="52">
        <v>8</v>
      </c>
      <c r="T87" s="52"/>
      <c r="U87" s="52"/>
      <c r="V87" s="52">
        <v>48</v>
      </c>
      <c r="W87" s="52"/>
      <c r="X87" s="52"/>
      <c r="Y87" s="52"/>
      <c r="Z87" s="52"/>
      <c r="AA87" s="51"/>
      <c r="AB87" s="20">
        <f>SUM(P87:AA87)</f>
        <v>80</v>
      </c>
      <c r="AC87" s="19">
        <f>(O87+AB87)-(AH87*AF87)+AF87</f>
        <v>2</v>
      </c>
      <c r="AD87" s="80"/>
      <c r="AE87" s="17" t="s">
        <v>5</v>
      </c>
      <c r="AF87" s="49">
        <v>8</v>
      </c>
      <c r="AG87" s="15">
        <f ca="1">TODAY()</f>
        <v>45673</v>
      </c>
      <c r="AH87" s="1">
        <v>13</v>
      </c>
    </row>
    <row r="88" spans="1:34" ht="16.2" x14ac:dyDescent="0.4">
      <c r="A88" s="26">
        <v>135</v>
      </c>
      <c r="B88" s="48" t="s">
        <v>452</v>
      </c>
      <c r="C88" s="46" t="s">
        <v>9</v>
      </c>
      <c r="D88" s="47">
        <v>134</v>
      </c>
      <c r="E88" s="46" t="s">
        <v>8</v>
      </c>
      <c r="F88" s="65"/>
      <c r="G88" s="26"/>
      <c r="H88" s="129" t="s">
        <v>451</v>
      </c>
      <c r="I88" s="196"/>
      <c r="J88" s="86" t="s">
        <v>6</v>
      </c>
      <c r="K88" s="41">
        <v>1</v>
      </c>
      <c r="L88" s="41"/>
      <c r="M88" s="41"/>
      <c r="N88" s="30">
        <v>134</v>
      </c>
      <c r="O88" s="126">
        <v>0</v>
      </c>
      <c r="P88" s="61">
        <v>9</v>
      </c>
      <c r="Q88" s="52">
        <v>9</v>
      </c>
      <c r="R88" s="52">
        <v>9</v>
      </c>
      <c r="S88" s="52">
        <v>9</v>
      </c>
      <c r="T88" s="52">
        <v>9</v>
      </c>
      <c r="U88" s="52">
        <v>9</v>
      </c>
      <c r="V88" s="52">
        <v>9</v>
      </c>
      <c r="W88" s="52">
        <v>9</v>
      </c>
      <c r="X88" s="52">
        <v>9</v>
      </c>
      <c r="Y88" s="52">
        <v>9</v>
      </c>
      <c r="Z88" s="52">
        <v>9</v>
      </c>
      <c r="AA88" s="51">
        <v>9</v>
      </c>
      <c r="AB88" s="20">
        <f>SUM(P88:AA88)</f>
        <v>108</v>
      </c>
      <c r="AC88" s="19">
        <f>(O88+AB88)-(AH88*AF88)+AF88</f>
        <v>0</v>
      </c>
      <c r="AD88" s="36"/>
      <c r="AE88" s="17" t="s">
        <v>5</v>
      </c>
      <c r="AF88" s="35" t="s">
        <v>4</v>
      </c>
      <c r="AG88" s="15">
        <f ca="1">TODAY()</f>
        <v>45673</v>
      </c>
      <c r="AH88" s="1">
        <v>13</v>
      </c>
    </row>
    <row r="89" spans="1:34" ht="16.2" x14ac:dyDescent="0.4">
      <c r="A89" s="26">
        <v>0</v>
      </c>
      <c r="B89" s="59" t="s">
        <v>450</v>
      </c>
      <c r="C89" s="66" t="s">
        <v>297</v>
      </c>
      <c r="D89" s="58">
        <v>30</v>
      </c>
      <c r="E89" s="66" t="s">
        <v>8</v>
      </c>
      <c r="F89" s="65"/>
      <c r="G89" s="192"/>
      <c r="H89" s="129">
        <v>0</v>
      </c>
      <c r="I89" s="128"/>
      <c r="J89" s="26">
        <v>0</v>
      </c>
      <c r="K89" s="41">
        <v>1</v>
      </c>
      <c r="L89" s="41"/>
      <c r="M89" s="41"/>
      <c r="N89" s="73">
        <v>6881030</v>
      </c>
      <c r="O89" s="126">
        <v>-30.960000000000022</v>
      </c>
      <c r="P89" s="61">
        <v>9</v>
      </c>
      <c r="Q89" s="52">
        <v>9</v>
      </c>
      <c r="R89" s="52">
        <v>9</v>
      </c>
      <c r="S89" s="52">
        <v>9</v>
      </c>
      <c r="T89" s="52">
        <v>9</v>
      </c>
      <c r="U89" s="52">
        <v>9</v>
      </c>
      <c r="V89" s="52">
        <v>9</v>
      </c>
      <c r="W89" s="52">
        <v>9</v>
      </c>
      <c r="X89" s="52">
        <v>9</v>
      </c>
      <c r="Y89" s="52">
        <v>9</v>
      </c>
      <c r="Z89" s="52">
        <v>9</v>
      </c>
      <c r="AA89" s="37">
        <v>9</v>
      </c>
      <c r="AB89" s="20">
        <f>SUM(P89:AA89)</f>
        <v>108</v>
      </c>
      <c r="AC89" s="19">
        <f>(O89+AB89)-(AH89*AF89)+AF89</f>
        <v>-30.960000000000022</v>
      </c>
      <c r="AD89" s="36"/>
      <c r="AE89" s="17" t="s">
        <v>5</v>
      </c>
      <c r="AF89" s="35" t="s">
        <v>4</v>
      </c>
      <c r="AG89" s="15">
        <f ca="1">TODAY()</f>
        <v>45673</v>
      </c>
      <c r="AH89" s="1">
        <v>13</v>
      </c>
    </row>
    <row r="90" spans="1:34" ht="16.2" hidden="1" x14ac:dyDescent="0.4">
      <c r="A90" s="26">
        <v>249</v>
      </c>
      <c r="B90" s="59" t="s">
        <v>423</v>
      </c>
      <c r="C90" s="57" t="s">
        <v>59</v>
      </c>
      <c r="D90" s="58">
        <v>43</v>
      </c>
      <c r="E90" s="66" t="s">
        <v>58</v>
      </c>
      <c r="F90" s="193"/>
      <c r="G90" s="130" t="s">
        <v>422</v>
      </c>
      <c r="H90" s="44" t="s">
        <v>421</v>
      </c>
      <c r="I90" s="196"/>
      <c r="J90" s="26" t="s">
        <v>56</v>
      </c>
      <c r="K90" s="41" t="s">
        <v>807</v>
      </c>
      <c r="L90" s="41"/>
      <c r="M90" s="41"/>
      <c r="N90" s="120">
        <v>2907043</v>
      </c>
      <c r="O90" s="126">
        <v>23.039999999999978</v>
      </c>
      <c r="P90" s="61">
        <v>6.64</v>
      </c>
      <c r="Q90" s="52">
        <v>6.64</v>
      </c>
      <c r="R90" s="52"/>
      <c r="S90" s="52" t="s">
        <v>807</v>
      </c>
      <c r="T90" s="52"/>
      <c r="U90" s="52"/>
      <c r="V90" s="52"/>
      <c r="W90" s="52"/>
      <c r="X90" s="52"/>
      <c r="Y90" s="52"/>
      <c r="Z90" s="52"/>
      <c r="AA90" s="37"/>
      <c r="AB90" s="20">
        <f>SUM(P90:AA90)</f>
        <v>13.28</v>
      </c>
      <c r="AC90" s="19">
        <f ca="1">(O90+AB90)-(AH90*AF90)+AF90</f>
        <v>36.319999999999979</v>
      </c>
      <c r="AD90" s="36"/>
      <c r="AE90" s="17" t="s">
        <v>5</v>
      </c>
      <c r="AF90" s="49">
        <v>8</v>
      </c>
      <c r="AG90" s="15">
        <f ca="1">TODAY()</f>
        <v>45673</v>
      </c>
      <c r="AH90" s="1">
        <f ca="1">MONTH(AG90)</f>
        <v>1</v>
      </c>
    </row>
    <row r="91" spans="1:34" ht="16.2" x14ac:dyDescent="0.4">
      <c r="A91" s="26">
        <v>132</v>
      </c>
      <c r="B91" s="59" t="s">
        <v>449</v>
      </c>
      <c r="C91" s="57" t="s">
        <v>332</v>
      </c>
      <c r="D91" s="58">
        <v>122</v>
      </c>
      <c r="E91" s="57" t="s">
        <v>112</v>
      </c>
      <c r="F91" s="65"/>
      <c r="G91" s="116" t="s">
        <v>448</v>
      </c>
      <c r="H91" s="129">
        <v>421905332981</v>
      </c>
      <c r="I91" s="196"/>
      <c r="J91" s="68" t="s">
        <v>77</v>
      </c>
      <c r="K91" s="41">
        <v>1</v>
      </c>
      <c r="L91" s="41"/>
      <c r="M91" s="41"/>
      <c r="N91" s="30">
        <v>9195122</v>
      </c>
      <c r="O91" s="126">
        <v>0</v>
      </c>
      <c r="P91" s="61">
        <v>9</v>
      </c>
      <c r="Q91" s="52">
        <v>9</v>
      </c>
      <c r="R91" s="52">
        <v>9</v>
      </c>
      <c r="S91" s="52">
        <v>9</v>
      </c>
      <c r="T91" s="52">
        <v>9</v>
      </c>
      <c r="U91" s="52">
        <v>9</v>
      </c>
      <c r="V91" s="52">
        <v>9</v>
      </c>
      <c r="W91" s="52">
        <v>9</v>
      </c>
      <c r="X91" s="52">
        <v>9</v>
      </c>
      <c r="Y91" s="52">
        <v>9</v>
      </c>
      <c r="Z91" s="52">
        <v>9</v>
      </c>
      <c r="AA91" s="37">
        <v>9</v>
      </c>
      <c r="AB91" s="20">
        <f>SUM(P91:AA91)</f>
        <v>108</v>
      </c>
      <c r="AC91" s="19">
        <f>(O91+AB91)-(AH91*AF91)+AF91</f>
        <v>0</v>
      </c>
      <c r="AD91" s="36"/>
      <c r="AE91" s="17" t="s">
        <v>5</v>
      </c>
      <c r="AF91" s="35" t="s">
        <v>4</v>
      </c>
      <c r="AG91" s="15">
        <f ca="1">TODAY()</f>
        <v>45673</v>
      </c>
      <c r="AH91" s="1">
        <v>13</v>
      </c>
    </row>
    <row r="92" spans="1:34" ht="16.2" hidden="1" x14ac:dyDescent="0.4">
      <c r="A92" s="67"/>
      <c r="B92" s="48" t="s">
        <v>484</v>
      </c>
      <c r="C92" s="46" t="s">
        <v>15</v>
      </c>
      <c r="D92" s="47" t="s">
        <v>483</v>
      </c>
      <c r="E92" s="66" t="s">
        <v>14</v>
      </c>
      <c r="F92" s="65"/>
      <c r="G92" s="64"/>
      <c r="H92" s="55">
        <v>421944333911</v>
      </c>
      <c r="I92" s="69"/>
      <c r="J92" s="26"/>
      <c r="K92" s="63" t="s">
        <v>807</v>
      </c>
      <c r="L92" s="63"/>
      <c r="M92" s="63"/>
      <c r="N92" s="62">
        <v>2907069</v>
      </c>
      <c r="O92" s="126">
        <v>0</v>
      </c>
      <c r="P92" s="61" t="s">
        <v>807</v>
      </c>
      <c r="Q92" s="52"/>
      <c r="R92" s="52"/>
      <c r="S92" s="52" t="s">
        <v>807</v>
      </c>
      <c r="T92" s="52"/>
      <c r="U92" s="52"/>
      <c r="V92" s="52"/>
      <c r="W92" s="52"/>
      <c r="X92" s="52"/>
      <c r="Y92" s="52"/>
      <c r="Z92" s="52"/>
      <c r="AA92" s="51"/>
      <c r="AB92" s="20">
        <f>SUM(P92:AA92)</f>
        <v>0</v>
      </c>
      <c r="AC92" s="19">
        <f>(O92+AB92)-(AH92*AF92)+AF92</f>
        <v>-8</v>
      </c>
      <c r="AD92" s="36"/>
      <c r="AE92" s="17" t="s">
        <v>5</v>
      </c>
      <c r="AF92" s="49">
        <v>8</v>
      </c>
      <c r="AG92" s="15">
        <v>45323</v>
      </c>
      <c r="AH92" s="1">
        <f>MONTH(AG92)</f>
        <v>2</v>
      </c>
    </row>
    <row r="93" spans="1:34" ht="16.2" x14ac:dyDescent="0.4">
      <c r="A93" s="26">
        <v>1</v>
      </c>
      <c r="B93" s="59" t="s">
        <v>447</v>
      </c>
      <c r="C93" s="57" t="s">
        <v>153</v>
      </c>
      <c r="D93" s="58">
        <v>100</v>
      </c>
      <c r="E93" s="57" t="s">
        <v>20</v>
      </c>
      <c r="F93" s="65"/>
      <c r="G93" s="116" t="s">
        <v>446</v>
      </c>
      <c r="H93" s="44" t="s">
        <v>445</v>
      </c>
      <c r="I93" s="43"/>
      <c r="J93" s="105" t="s">
        <v>168</v>
      </c>
      <c r="K93" s="41">
        <v>1</v>
      </c>
      <c r="L93" s="41"/>
      <c r="M93" s="41"/>
      <c r="N93" s="62">
        <v>9263100</v>
      </c>
      <c r="O93" s="126">
        <v>0</v>
      </c>
      <c r="P93" s="61"/>
      <c r="Q93" s="52"/>
      <c r="R93" s="52">
        <v>108</v>
      </c>
      <c r="S93" s="52"/>
      <c r="T93" s="52"/>
      <c r="U93" s="52"/>
      <c r="V93" s="52"/>
      <c r="W93" s="52"/>
      <c r="X93" s="52"/>
      <c r="Y93" s="52"/>
      <c r="Z93" s="52"/>
      <c r="AA93" s="37"/>
      <c r="AB93" s="20">
        <f>SUM(P93:AA93)</f>
        <v>108</v>
      </c>
      <c r="AC93" s="19">
        <f>(O93+AB93)-(AH93*AF93)+AF93</f>
        <v>0</v>
      </c>
      <c r="AD93" s="60"/>
      <c r="AE93" s="17" t="s">
        <v>5</v>
      </c>
      <c r="AF93" s="35" t="s">
        <v>4</v>
      </c>
      <c r="AG93" s="15">
        <f ca="1">TODAY()</f>
        <v>45673</v>
      </c>
      <c r="AH93" s="1">
        <v>13</v>
      </c>
    </row>
    <row r="94" spans="1:34" ht="16.2" x14ac:dyDescent="0.4">
      <c r="A94" s="26">
        <v>0</v>
      </c>
      <c r="B94" s="48" t="s">
        <v>444</v>
      </c>
      <c r="C94" s="46" t="s">
        <v>153</v>
      </c>
      <c r="D94" s="47">
        <v>54</v>
      </c>
      <c r="E94" s="46" t="s">
        <v>20</v>
      </c>
      <c r="F94" s="65"/>
      <c r="G94" s="198" t="s">
        <v>443</v>
      </c>
      <c r="H94" s="244">
        <v>421944811148</v>
      </c>
      <c r="I94" s="196"/>
      <c r="J94" s="68" t="s">
        <v>442</v>
      </c>
      <c r="K94" s="41">
        <v>1</v>
      </c>
      <c r="L94" s="41"/>
      <c r="M94" s="41"/>
      <c r="N94" s="30">
        <v>9263054</v>
      </c>
      <c r="O94" s="126">
        <v>0</v>
      </c>
      <c r="P94" s="61">
        <v>9</v>
      </c>
      <c r="Q94" s="52">
        <v>9</v>
      </c>
      <c r="R94" s="52">
        <v>9</v>
      </c>
      <c r="S94" s="52">
        <v>9</v>
      </c>
      <c r="T94" s="52">
        <v>9</v>
      </c>
      <c r="U94" s="52">
        <v>9</v>
      </c>
      <c r="V94" s="52">
        <v>9</v>
      </c>
      <c r="W94" s="52" t="s">
        <v>948</v>
      </c>
      <c r="X94" s="52" t="s">
        <v>948</v>
      </c>
      <c r="Y94" s="52" t="s">
        <v>948</v>
      </c>
      <c r="Z94" s="52" t="s">
        <v>948</v>
      </c>
      <c r="AA94" s="37" t="s">
        <v>948</v>
      </c>
      <c r="AB94" s="20">
        <f>SUM(P94:AA94)</f>
        <v>63</v>
      </c>
      <c r="AC94" s="19">
        <f>(O94+AB94)-(AH94*AF94)+AF94</f>
        <v>-45</v>
      </c>
      <c r="AD94" s="80"/>
      <c r="AE94" s="17" t="s">
        <v>5</v>
      </c>
      <c r="AF94" s="35" t="s">
        <v>4</v>
      </c>
      <c r="AG94" s="15">
        <f ca="1">TODAY()</f>
        <v>45673</v>
      </c>
      <c r="AH94" s="1">
        <v>13</v>
      </c>
    </row>
    <row r="95" spans="1:34" ht="16.2" x14ac:dyDescent="0.4">
      <c r="A95" s="26">
        <v>281</v>
      </c>
      <c r="B95" s="59" t="s">
        <v>441</v>
      </c>
      <c r="C95" s="57" t="s">
        <v>59</v>
      </c>
      <c r="D95" s="58">
        <v>71</v>
      </c>
      <c r="E95" s="66" t="s">
        <v>58</v>
      </c>
      <c r="F95" s="65"/>
      <c r="G95" s="197" t="s">
        <v>440</v>
      </c>
      <c r="H95" s="44" t="s">
        <v>439</v>
      </c>
      <c r="I95" s="196"/>
      <c r="J95" s="26" t="s">
        <v>56</v>
      </c>
      <c r="K95" s="41">
        <v>1</v>
      </c>
      <c r="L95" s="41"/>
      <c r="M95" s="41"/>
      <c r="N95" s="30">
        <v>2907071</v>
      </c>
      <c r="O95" s="126">
        <v>22.399999999999977</v>
      </c>
      <c r="P95" s="61">
        <v>8</v>
      </c>
      <c r="Q95" s="52">
        <v>8</v>
      </c>
      <c r="R95" s="52">
        <v>8</v>
      </c>
      <c r="S95" s="52">
        <v>8</v>
      </c>
      <c r="T95" s="52">
        <v>8</v>
      </c>
      <c r="U95" s="52">
        <v>8</v>
      </c>
      <c r="V95" s="52">
        <v>8</v>
      </c>
      <c r="W95" s="52">
        <v>8</v>
      </c>
      <c r="X95" s="52">
        <v>8</v>
      </c>
      <c r="Y95" s="52">
        <v>8</v>
      </c>
      <c r="Z95" s="52">
        <v>8</v>
      </c>
      <c r="AA95" s="37">
        <v>8</v>
      </c>
      <c r="AB95" s="20">
        <f>SUM(P95:AA95)</f>
        <v>96</v>
      </c>
      <c r="AC95" s="19">
        <f>(O95+AB95)-(AH95*AF95)+AF95</f>
        <v>22.399999999999977</v>
      </c>
      <c r="AD95" s="36"/>
      <c r="AE95" s="17" t="s">
        <v>5</v>
      </c>
      <c r="AF95" s="49">
        <v>8</v>
      </c>
      <c r="AG95" s="15">
        <f ca="1">TODAY()</f>
        <v>45673</v>
      </c>
      <c r="AH95" s="1">
        <v>13</v>
      </c>
    </row>
    <row r="96" spans="1:34" ht="16.2" hidden="1" x14ac:dyDescent="0.4">
      <c r="A96" s="26"/>
      <c r="B96" s="117" t="s">
        <v>438</v>
      </c>
      <c r="C96" s="46" t="s">
        <v>59</v>
      </c>
      <c r="D96" s="47" t="s">
        <v>437</v>
      </c>
      <c r="E96" s="46" t="s">
        <v>58</v>
      </c>
      <c r="F96" s="65"/>
      <c r="G96" s="26"/>
      <c r="H96" s="129"/>
      <c r="I96" s="196"/>
      <c r="J96" s="53"/>
      <c r="K96" s="63" t="s">
        <v>807</v>
      </c>
      <c r="L96" s="63"/>
      <c r="M96" s="63"/>
      <c r="N96" s="122"/>
      <c r="O96" s="126">
        <v>-72</v>
      </c>
      <c r="P96" s="39"/>
      <c r="Q96" s="52"/>
      <c r="R96" s="52"/>
      <c r="S96" s="52"/>
      <c r="T96" s="94"/>
      <c r="U96" s="52"/>
      <c r="V96" s="52"/>
      <c r="W96" s="214"/>
      <c r="X96" s="52"/>
      <c r="Y96" s="214"/>
      <c r="Z96" s="52"/>
      <c r="AA96" s="37" t="s">
        <v>807</v>
      </c>
      <c r="AB96" s="20">
        <f>SUM(P96:AA96)</f>
        <v>0</v>
      </c>
      <c r="AC96" s="19">
        <f>(O96+AB96)-(AH96*AF96)+AF96</f>
        <v>-168</v>
      </c>
      <c r="AD96" s="36" t="s">
        <v>436</v>
      </c>
      <c r="AE96" s="17" t="s">
        <v>5</v>
      </c>
      <c r="AF96" s="49">
        <v>8</v>
      </c>
      <c r="AG96" s="15">
        <f ca="1">TODAY()</f>
        <v>45673</v>
      </c>
      <c r="AH96" s="1">
        <v>13</v>
      </c>
    </row>
    <row r="97" spans="1:34" ht="16.2" x14ac:dyDescent="0.4">
      <c r="A97" s="26">
        <v>0</v>
      </c>
      <c r="B97" s="59" t="s">
        <v>435</v>
      </c>
      <c r="C97" s="57" t="s">
        <v>113</v>
      </c>
      <c r="D97" s="58">
        <v>185</v>
      </c>
      <c r="E97" s="66" t="s">
        <v>112</v>
      </c>
      <c r="F97" s="98"/>
      <c r="G97" s="198"/>
      <c r="H97" s="129">
        <v>0</v>
      </c>
      <c r="I97" s="43"/>
      <c r="J97" s="79">
        <v>0</v>
      </c>
      <c r="K97" s="78">
        <v>1</v>
      </c>
      <c r="L97" s="78"/>
      <c r="M97" s="78"/>
      <c r="N97" s="62">
        <v>9263185</v>
      </c>
      <c r="O97" s="126">
        <v>0</v>
      </c>
      <c r="P97" s="61">
        <v>7.5</v>
      </c>
      <c r="Q97" s="52">
        <v>7.5</v>
      </c>
      <c r="R97" s="52"/>
      <c r="S97" s="52">
        <v>7.5</v>
      </c>
      <c r="T97" s="52">
        <v>7.5</v>
      </c>
      <c r="U97" s="52">
        <v>7.5</v>
      </c>
      <c r="V97" s="52">
        <v>7.5</v>
      </c>
      <c r="W97" s="52">
        <v>7.5</v>
      </c>
      <c r="X97" s="52">
        <v>7.5</v>
      </c>
      <c r="Y97" s="52">
        <v>7.5</v>
      </c>
      <c r="Z97" s="52">
        <v>7.5</v>
      </c>
      <c r="AA97" s="37">
        <v>7.5</v>
      </c>
      <c r="AB97" s="20">
        <f>SUM(P97:AA97)</f>
        <v>82.5</v>
      </c>
      <c r="AC97" s="19">
        <f>(O97+AB97)-(AH97*AF97)+AF97</f>
        <v>-25.5</v>
      </c>
      <c r="AD97" s="80"/>
      <c r="AE97" s="17" t="s">
        <v>5</v>
      </c>
      <c r="AF97" s="35" t="s">
        <v>4</v>
      </c>
      <c r="AG97" s="15">
        <f ca="1">TODAY()</f>
        <v>45673</v>
      </c>
      <c r="AH97" s="1">
        <v>13</v>
      </c>
    </row>
    <row r="98" spans="1:34" ht="16.2" hidden="1" x14ac:dyDescent="0.4">
      <c r="A98" s="26">
        <v>247</v>
      </c>
      <c r="B98" s="121" t="s">
        <v>431</v>
      </c>
      <c r="C98" s="46" t="s">
        <v>153</v>
      </c>
      <c r="D98" s="47">
        <v>75</v>
      </c>
      <c r="E98" s="87" t="s">
        <v>27</v>
      </c>
      <c r="F98" s="65"/>
      <c r="G98" s="116"/>
      <c r="H98" s="205">
        <v>421918512408</v>
      </c>
      <c r="I98" s="196" t="s">
        <v>36</v>
      </c>
      <c r="J98" s="53">
        <v>0</v>
      </c>
      <c r="K98" s="41" t="s">
        <v>807</v>
      </c>
      <c r="L98" s="41"/>
      <c r="M98" s="41"/>
      <c r="N98" s="73" t="s">
        <v>34</v>
      </c>
      <c r="O98" s="126">
        <v>-90</v>
      </c>
      <c r="P98" s="61">
        <v>90</v>
      </c>
      <c r="Q98" s="119"/>
      <c r="R98" s="52"/>
      <c r="S98" s="119"/>
      <c r="T98" s="119"/>
      <c r="U98" s="52"/>
      <c r="V98" s="52"/>
      <c r="W98" s="214"/>
      <c r="X98" s="52"/>
      <c r="Y98" s="237"/>
      <c r="Z98" s="119"/>
      <c r="AA98" s="37" t="s">
        <v>807</v>
      </c>
      <c r="AB98" s="20">
        <f>SUM(P98:AA98)</f>
        <v>90</v>
      </c>
      <c r="AC98" s="19">
        <f>(O98+AB98)-(AH98*AF98)+AF98</f>
        <v>-108</v>
      </c>
      <c r="AD98" s="77" t="s">
        <v>34</v>
      </c>
      <c r="AE98" s="17" t="s">
        <v>5</v>
      </c>
      <c r="AF98" s="35" t="s">
        <v>4</v>
      </c>
      <c r="AG98" s="15">
        <f ca="1">TODAY()</f>
        <v>45673</v>
      </c>
      <c r="AH98" s="1">
        <v>13</v>
      </c>
    </row>
    <row r="99" spans="1:34" ht="16.2" x14ac:dyDescent="0.4">
      <c r="A99" s="26">
        <v>0</v>
      </c>
      <c r="B99" s="59" t="s">
        <v>430</v>
      </c>
      <c r="C99" s="57" t="s">
        <v>273</v>
      </c>
      <c r="D99" s="58">
        <v>184</v>
      </c>
      <c r="E99" s="66" t="s">
        <v>58</v>
      </c>
      <c r="F99" s="193"/>
      <c r="G99" s="130" t="s">
        <v>429</v>
      </c>
      <c r="H99" s="44" t="s">
        <v>428</v>
      </c>
      <c r="I99" s="196"/>
      <c r="J99" s="26" t="s">
        <v>56</v>
      </c>
      <c r="K99" s="41">
        <v>1</v>
      </c>
      <c r="L99" s="41"/>
      <c r="M99" s="41"/>
      <c r="N99" s="30">
        <v>10101047</v>
      </c>
      <c r="O99" s="126">
        <v>0</v>
      </c>
      <c r="P99" s="61">
        <v>8</v>
      </c>
      <c r="Q99" s="52">
        <v>8</v>
      </c>
      <c r="R99" s="52">
        <v>8</v>
      </c>
      <c r="S99" s="52">
        <v>8</v>
      </c>
      <c r="T99" s="52">
        <v>8</v>
      </c>
      <c r="U99" s="52">
        <v>8</v>
      </c>
      <c r="V99" s="52">
        <v>8</v>
      </c>
      <c r="W99" s="52">
        <v>8</v>
      </c>
      <c r="X99" s="52">
        <v>8</v>
      </c>
      <c r="Y99" s="52">
        <v>8</v>
      </c>
      <c r="Z99" s="52">
        <v>8</v>
      </c>
      <c r="AA99" s="37">
        <v>8</v>
      </c>
      <c r="AB99" s="20">
        <f>SUM(P99:AA99)</f>
        <v>96</v>
      </c>
      <c r="AC99" s="19">
        <f>(O99+AB99)-(AH99*AF99)+AF99</f>
        <v>0</v>
      </c>
      <c r="AD99" s="36"/>
      <c r="AE99" s="17" t="s">
        <v>5</v>
      </c>
      <c r="AF99" s="49">
        <v>8</v>
      </c>
      <c r="AG99" s="15">
        <f ca="1">TODAY()</f>
        <v>45673</v>
      </c>
      <c r="AH99" s="1">
        <v>13</v>
      </c>
    </row>
    <row r="100" spans="1:34" ht="16.2" x14ac:dyDescent="0.4">
      <c r="A100" s="26">
        <v>363</v>
      </c>
      <c r="B100" s="59" t="s">
        <v>427</v>
      </c>
      <c r="C100" s="57" t="s">
        <v>146</v>
      </c>
      <c r="D100" s="58">
        <v>246</v>
      </c>
      <c r="E100" s="57" t="s">
        <v>8</v>
      </c>
      <c r="F100" s="193"/>
      <c r="G100" s="198" t="s">
        <v>426</v>
      </c>
      <c r="H100" s="129" t="s">
        <v>425</v>
      </c>
      <c r="I100" s="196"/>
      <c r="J100" s="42" t="s">
        <v>424</v>
      </c>
      <c r="K100" s="41">
        <v>1</v>
      </c>
      <c r="L100" s="41"/>
      <c r="M100" s="41"/>
      <c r="N100" s="30">
        <v>6881246</v>
      </c>
      <c r="O100" s="126">
        <v>0</v>
      </c>
      <c r="P100" s="61">
        <v>9</v>
      </c>
      <c r="Q100" s="52">
        <v>9</v>
      </c>
      <c r="R100" s="52">
        <v>9</v>
      </c>
      <c r="S100" s="52">
        <v>9</v>
      </c>
      <c r="T100" s="52">
        <v>9</v>
      </c>
      <c r="U100" s="52">
        <v>9</v>
      </c>
      <c r="V100" s="52">
        <v>9</v>
      </c>
      <c r="W100" s="52">
        <v>9</v>
      </c>
      <c r="X100" s="52">
        <v>9</v>
      </c>
      <c r="Y100" s="214"/>
      <c r="Z100" s="214"/>
      <c r="AA100" s="274"/>
      <c r="AB100" s="20">
        <f>SUM(P100:AA100)</f>
        <v>81</v>
      </c>
      <c r="AC100" s="19">
        <f>(O100+AB100)-(AH100*AF100)+AF100</f>
        <v>-27</v>
      </c>
      <c r="AD100" s="36"/>
      <c r="AE100" s="17" t="s">
        <v>5</v>
      </c>
      <c r="AF100" s="35" t="s">
        <v>4</v>
      </c>
      <c r="AG100" s="15">
        <f ca="1">TODAY()</f>
        <v>45673</v>
      </c>
      <c r="AH100" s="1">
        <v>13</v>
      </c>
    </row>
    <row r="101" spans="1:34" ht="16.2" x14ac:dyDescent="0.4">
      <c r="A101" s="26">
        <v>138</v>
      </c>
      <c r="B101" s="59" t="s">
        <v>420</v>
      </c>
      <c r="C101" s="57" t="s">
        <v>273</v>
      </c>
      <c r="D101" s="58">
        <v>179</v>
      </c>
      <c r="E101" s="66" t="s">
        <v>58</v>
      </c>
      <c r="F101" s="193"/>
      <c r="G101" s="130" t="s">
        <v>419</v>
      </c>
      <c r="H101" s="44" t="s">
        <v>418</v>
      </c>
      <c r="I101" s="196"/>
      <c r="J101" s="26" t="s">
        <v>56</v>
      </c>
      <c r="K101" s="41">
        <v>1</v>
      </c>
      <c r="L101" s="41"/>
      <c r="M101" s="41"/>
      <c r="N101" s="62">
        <v>7501179</v>
      </c>
      <c r="O101" s="126">
        <v>23.039999999999978</v>
      </c>
      <c r="P101" s="61">
        <v>8</v>
      </c>
      <c r="Q101" s="52">
        <v>8</v>
      </c>
      <c r="R101" s="52">
        <v>8</v>
      </c>
      <c r="S101" s="52">
        <v>8</v>
      </c>
      <c r="T101" s="52">
        <v>8</v>
      </c>
      <c r="U101" s="52">
        <v>8</v>
      </c>
      <c r="V101" s="52">
        <v>8</v>
      </c>
      <c r="W101" s="52">
        <v>8</v>
      </c>
      <c r="X101" s="52">
        <v>8</v>
      </c>
      <c r="Y101" s="52">
        <v>8</v>
      </c>
      <c r="Z101" s="52">
        <v>8</v>
      </c>
      <c r="AA101" s="37">
        <v>8</v>
      </c>
      <c r="AB101" s="20">
        <f>SUM(P101:AA101)</f>
        <v>96</v>
      </c>
      <c r="AC101" s="19">
        <f>(O101+AB101)-(AH101*AF101)+AF101</f>
        <v>23.039999999999978</v>
      </c>
      <c r="AD101" s="60"/>
      <c r="AE101" s="17" t="s">
        <v>5</v>
      </c>
      <c r="AF101" s="49">
        <v>8</v>
      </c>
      <c r="AG101" s="15">
        <f ca="1">TODAY()</f>
        <v>45673</v>
      </c>
      <c r="AH101" s="1">
        <v>13</v>
      </c>
    </row>
    <row r="102" spans="1:34" ht="16.2" hidden="1" x14ac:dyDescent="0.4">
      <c r="A102" s="26">
        <v>430</v>
      </c>
      <c r="B102" s="59" t="s">
        <v>309</v>
      </c>
      <c r="C102" s="57" t="s">
        <v>59</v>
      </c>
      <c r="D102" s="58">
        <v>98</v>
      </c>
      <c r="E102" s="66" t="s">
        <v>58</v>
      </c>
      <c r="F102" s="65"/>
      <c r="G102" s="28"/>
      <c r="H102" s="44">
        <v>421915310116</v>
      </c>
      <c r="I102" s="128"/>
      <c r="J102" s="26" t="s">
        <v>56</v>
      </c>
      <c r="K102" s="41" t="s">
        <v>807</v>
      </c>
      <c r="L102" s="41"/>
      <c r="M102" s="41"/>
      <c r="N102" s="62">
        <v>2907098</v>
      </c>
      <c r="O102" s="126">
        <v>0</v>
      </c>
      <c r="P102" s="61">
        <v>31</v>
      </c>
      <c r="Q102" s="213">
        <v>6</v>
      </c>
      <c r="R102" s="52">
        <v>6</v>
      </c>
      <c r="S102" s="52">
        <v>6</v>
      </c>
      <c r="T102" s="52">
        <v>6</v>
      </c>
      <c r="U102" s="52" t="s">
        <v>807</v>
      </c>
      <c r="V102" s="52"/>
      <c r="W102" s="52"/>
      <c r="X102" s="52"/>
      <c r="Y102" s="52"/>
      <c r="Z102" s="52"/>
      <c r="AA102" s="37"/>
      <c r="AB102" s="20">
        <f>SUM(P102:AA102)</f>
        <v>55</v>
      </c>
      <c r="AC102" s="19">
        <f ca="1">(O102+AB102)-(AH102*AF102)+AF102</f>
        <v>55</v>
      </c>
      <c r="AD102" s="60"/>
      <c r="AE102" s="17" t="s">
        <v>5</v>
      </c>
      <c r="AF102" s="49">
        <v>8</v>
      </c>
      <c r="AG102" s="15">
        <f ca="1">TODAY()</f>
        <v>45673</v>
      </c>
      <c r="AH102" s="1">
        <f ca="1">MONTH(AG102)</f>
        <v>1</v>
      </c>
    </row>
    <row r="103" spans="1:34" ht="16.2" x14ac:dyDescent="0.4">
      <c r="A103" s="26">
        <v>337</v>
      </c>
      <c r="B103" s="59" t="s">
        <v>416</v>
      </c>
      <c r="C103" s="57" t="s">
        <v>59</v>
      </c>
      <c r="D103" s="58">
        <v>72</v>
      </c>
      <c r="E103" s="66" t="s">
        <v>58</v>
      </c>
      <c r="F103" s="65"/>
      <c r="G103" s="28"/>
      <c r="H103" s="44" t="s">
        <v>415</v>
      </c>
      <c r="I103" s="196"/>
      <c r="J103" s="26" t="s">
        <v>56</v>
      </c>
      <c r="K103" s="41">
        <v>1</v>
      </c>
      <c r="L103" s="41"/>
      <c r="M103" s="41"/>
      <c r="N103" s="30" t="s">
        <v>185</v>
      </c>
      <c r="O103" s="126">
        <v>0</v>
      </c>
      <c r="P103" s="61">
        <v>96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37"/>
      <c r="AB103" s="20">
        <f>SUM(P103:AA103)</f>
        <v>96</v>
      </c>
      <c r="AC103" s="19">
        <f>(O103+AB103)-(AH103*AF103)+AF103</f>
        <v>0</v>
      </c>
      <c r="AD103" s="36"/>
      <c r="AE103" s="17" t="s">
        <v>5</v>
      </c>
      <c r="AF103" s="49">
        <v>8</v>
      </c>
      <c r="AG103" s="15">
        <f ca="1">TODAY()</f>
        <v>45673</v>
      </c>
      <c r="AH103" s="1">
        <v>13</v>
      </c>
    </row>
    <row r="104" spans="1:34" ht="16.2" hidden="1" x14ac:dyDescent="0.4">
      <c r="A104" s="26">
        <v>3</v>
      </c>
      <c r="B104" s="48" t="s">
        <v>234</v>
      </c>
      <c r="C104" s="46" t="s">
        <v>59</v>
      </c>
      <c r="D104" s="47">
        <v>107</v>
      </c>
      <c r="E104" s="66" t="s">
        <v>58</v>
      </c>
      <c r="F104" s="65">
        <v>0</v>
      </c>
      <c r="G104" s="64">
        <v>0</v>
      </c>
      <c r="H104" s="55" t="s">
        <v>233</v>
      </c>
      <c r="I104" s="54">
        <v>0</v>
      </c>
      <c r="J104" s="26" t="s">
        <v>56</v>
      </c>
      <c r="K104" s="41" t="s">
        <v>232</v>
      </c>
      <c r="L104" s="41"/>
      <c r="M104" s="41"/>
      <c r="N104" s="30">
        <v>2907107</v>
      </c>
      <c r="O104" s="40">
        <v>0</v>
      </c>
      <c r="P104" s="61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37"/>
      <c r="AB104" s="20">
        <f>SUM(P104:AA104)</f>
        <v>0</v>
      </c>
      <c r="AC104" s="19">
        <f>(O104+AB104)-(AH104*AF104)+AF104</f>
        <v>-8</v>
      </c>
      <c r="AD104" s="52" t="s">
        <v>231</v>
      </c>
      <c r="AE104" s="17" t="s">
        <v>5</v>
      </c>
      <c r="AF104" s="49">
        <v>8</v>
      </c>
      <c r="AG104" s="15">
        <v>45323</v>
      </c>
      <c r="AH104" s="1">
        <f>MONTH(AG104)</f>
        <v>2</v>
      </c>
    </row>
    <row r="105" spans="1:34" ht="16.2" x14ac:dyDescent="0.4">
      <c r="A105" s="26">
        <v>323</v>
      </c>
      <c r="B105" s="48" t="s">
        <v>412</v>
      </c>
      <c r="C105" s="46" t="s">
        <v>273</v>
      </c>
      <c r="D105" s="47">
        <v>157</v>
      </c>
      <c r="E105" s="66" t="s">
        <v>58</v>
      </c>
      <c r="F105" s="65"/>
      <c r="G105" s="201"/>
      <c r="H105" s="195">
        <v>421905421909</v>
      </c>
      <c r="I105" s="45"/>
      <c r="J105" s="26" t="s">
        <v>56</v>
      </c>
      <c r="K105" s="41">
        <v>1</v>
      </c>
      <c r="L105" s="41"/>
      <c r="M105" s="41"/>
      <c r="N105" s="30">
        <v>7405229557</v>
      </c>
      <c r="O105" s="126">
        <v>0</v>
      </c>
      <c r="P105" s="61">
        <v>8</v>
      </c>
      <c r="Q105" s="52">
        <v>8</v>
      </c>
      <c r="R105" s="52">
        <v>8</v>
      </c>
      <c r="S105" s="52">
        <v>8</v>
      </c>
      <c r="T105" s="52">
        <v>8</v>
      </c>
      <c r="U105" s="52">
        <v>8</v>
      </c>
      <c r="V105" s="52">
        <v>8</v>
      </c>
      <c r="W105" s="52">
        <v>8</v>
      </c>
      <c r="X105" s="52">
        <v>8</v>
      </c>
      <c r="Y105" s="52">
        <v>8</v>
      </c>
      <c r="Z105" s="52">
        <v>8</v>
      </c>
      <c r="AA105" s="37">
        <v>8</v>
      </c>
      <c r="AB105" s="20">
        <f>SUM(P105:AA105)</f>
        <v>96</v>
      </c>
      <c r="AC105" s="19">
        <f>(O105+AB105)-(AH105*AF105)+AF105</f>
        <v>0</v>
      </c>
      <c r="AD105" s="36"/>
      <c r="AE105" s="17" t="s">
        <v>5</v>
      </c>
      <c r="AF105" s="49">
        <v>8</v>
      </c>
      <c r="AG105" s="15">
        <f ca="1">TODAY()</f>
        <v>45673</v>
      </c>
      <c r="AH105" s="1">
        <v>13</v>
      </c>
    </row>
    <row r="106" spans="1:34" ht="16.2" x14ac:dyDescent="0.4">
      <c r="A106" s="26">
        <v>141</v>
      </c>
      <c r="B106" s="59" t="s">
        <v>411</v>
      </c>
      <c r="C106" s="57" t="s">
        <v>21</v>
      </c>
      <c r="D106" s="58">
        <v>7</v>
      </c>
      <c r="E106" s="57" t="s">
        <v>20</v>
      </c>
      <c r="F106" s="65"/>
      <c r="G106" s="192" t="s">
        <v>410</v>
      </c>
      <c r="H106" s="129">
        <v>421918640362</v>
      </c>
      <c r="I106" s="128"/>
      <c r="J106" s="67" t="s">
        <v>29</v>
      </c>
      <c r="K106" s="41">
        <v>1</v>
      </c>
      <c r="L106" s="41"/>
      <c r="M106" s="41"/>
      <c r="N106" s="30">
        <v>7</v>
      </c>
      <c r="O106" s="126">
        <v>-30.960000000000022</v>
      </c>
      <c r="P106" s="61">
        <v>6.64</v>
      </c>
      <c r="Q106" s="52">
        <v>6.64</v>
      </c>
      <c r="R106" s="52">
        <v>13.28</v>
      </c>
      <c r="S106" s="52"/>
      <c r="T106" s="52">
        <v>6.64</v>
      </c>
      <c r="U106" s="52">
        <v>6.64</v>
      </c>
      <c r="V106" s="52">
        <v>6.64</v>
      </c>
      <c r="W106" s="52">
        <v>6.64</v>
      </c>
      <c r="X106" s="52">
        <v>6.64</v>
      </c>
      <c r="Y106" s="52">
        <v>6.64</v>
      </c>
      <c r="Z106" s="52">
        <v>6.64</v>
      </c>
      <c r="AA106" s="37">
        <v>6.64</v>
      </c>
      <c r="AB106" s="20">
        <f>SUM(P106:AA106)</f>
        <v>79.679999999999993</v>
      </c>
      <c r="AC106" s="19">
        <f>(O106+AB106)-(AH106*AF106)+AF106</f>
        <v>-59.28000000000003</v>
      </c>
      <c r="AD106" s="80"/>
      <c r="AE106" s="17" t="s">
        <v>5</v>
      </c>
      <c r="AF106" s="35" t="s">
        <v>4</v>
      </c>
      <c r="AG106" s="15">
        <f ca="1">TODAY()</f>
        <v>45673</v>
      </c>
      <c r="AH106" s="1">
        <v>13</v>
      </c>
    </row>
    <row r="107" spans="1:34" ht="16.2" x14ac:dyDescent="0.4">
      <c r="A107" s="26">
        <v>338</v>
      </c>
      <c r="B107" s="59" t="s">
        <v>409</v>
      </c>
      <c r="C107" s="57" t="s">
        <v>99</v>
      </c>
      <c r="D107" s="58">
        <v>117</v>
      </c>
      <c r="E107" s="57" t="s">
        <v>20</v>
      </c>
      <c r="F107" s="65"/>
      <c r="G107" s="26"/>
      <c r="H107" s="129" t="s">
        <v>408</v>
      </c>
      <c r="I107" s="128"/>
      <c r="J107" s="90" t="s">
        <v>29</v>
      </c>
      <c r="K107" s="41">
        <v>1</v>
      </c>
      <c r="L107" s="41"/>
      <c r="M107" s="41"/>
      <c r="N107" s="30">
        <v>101010158</v>
      </c>
      <c r="O107" s="126">
        <v>33.200000000000003</v>
      </c>
      <c r="P107" s="61">
        <v>9</v>
      </c>
      <c r="Q107" s="52">
        <v>9</v>
      </c>
      <c r="R107" s="52">
        <v>9</v>
      </c>
      <c r="S107" s="52">
        <v>9</v>
      </c>
      <c r="T107" s="52">
        <v>9</v>
      </c>
      <c r="U107" s="52">
        <v>9</v>
      </c>
      <c r="V107" s="52">
        <v>9</v>
      </c>
      <c r="W107" s="52">
        <v>9</v>
      </c>
      <c r="X107" s="52">
        <v>9</v>
      </c>
      <c r="Y107" s="52">
        <v>9</v>
      </c>
      <c r="Z107" s="52">
        <v>9</v>
      </c>
      <c r="AA107" s="37">
        <v>9</v>
      </c>
      <c r="AB107" s="20">
        <f>SUM(P107:AA107)</f>
        <v>108</v>
      </c>
      <c r="AC107" s="19">
        <f>(O107+AB107)-(AH107*AF107)+AF107</f>
        <v>33.199999999999989</v>
      </c>
      <c r="AD107" s="36"/>
      <c r="AE107" s="17" t="s">
        <v>5</v>
      </c>
      <c r="AF107" s="35" t="s">
        <v>4</v>
      </c>
      <c r="AG107" s="15">
        <f ca="1">TODAY()</f>
        <v>45673</v>
      </c>
      <c r="AH107" s="1">
        <v>13</v>
      </c>
    </row>
    <row r="108" spans="1:34" ht="16.2" hidden="1" x14ac:dyDescent="0.4">
      <c r="A108" s="26">
        <v>0</v>
      </c>
      <c r="B108" s="59" t="s">
        <v>177</v>
      </c>
      <c r="C108" s="57" t="s">
        <v>59</v>
      </c>
      <c r="D108" s="58">
        <v>128</v>
      </c>
      <c r="E108" s="66" t="s">
        <v>58</v>
      </c>
      <c r="F108" s="193"/>
      <c r="G108" s="130" t="s">
        <v>176</v>
      </c>
      <c r="H108" s="44" t="s">
        <v>175</v>
      </c>
      <c r="I108" s="196"/>
      <c r="J108" s="26" t="s">
        <v>56</v>
      </c>
      <c r="K108" s="41" t="s">
        <v>807</v>
      </c>
      <c r="L108" s="41"/>
      <c r="M108" s="41"/>
      <c r="N108" s="30">
        <v>2907128</v>
      </c>
      <c r="O108" s="126">
        <v>0</v>
      </c>
      <c r="P108" s="61">
        <v>8</v>
      </c>
      <c r="Q108" s="52">
        <v>8</v>
      </c>
      <c r="R108" s="52">
        <v>8</v>
      </c>
      <c r="S108" s="52">
        <v>8</v>
      </c>
      <c r="T108" s="52">
        <v>8</v>
      </c>
      <c r="U108" s="52">
        <v>8</v>
      </c>
      <c r="V108" s="52">
        <v>8</v>
      </c>
      <c r="W108" s="52" t="s">
        <v>807</v>
      </c>
      <c r="X108" s="52"/>
      <c r="Y108" s="52"/>
      <c r="Z108" s="52"/>
      <c r="AA108" s="37"/>
      <c r="AB108" s="20">
        <f>SUM(P108:AA108)</f>
        <v>56</v>
      </c>
      <c r="AC108" s="19">
        <f ca="1">(O108+AB108)-(AH108*AF108)+AF108</f>
        <v>56</v>
      </c>
      <c r="AD108" s="36"/>
      <c r="AE108" s="17" t="s">
        <v>5</v>
      </c>
      <c r="AF108" s="49">
        <v>8</v>
      </c>
      <c r="AG108" s="15">
        <f ca="1">TODAY()</f>
        <v>45673</v>
      </c>
      <c r="AH108" s="1">
        <f ca="1">MONTH(AG108)</f>
        <v>1</v>
      </c>
    </row>
    <row r="109" spans="1:34" ht="16.2" hidden="1" x14ac:dyDescent="0.4">
      <c r="A109" s="67">
        <v>0</v>
      </c>
      <c r="B109" s="48" t="s">
        <v>405</v>
      </c>
      <c r="C109" s="46" t="s">
        <v>15</v>
      </c>
      <c r="D109" s="47">
        <v>9</v>
      </c>
      <c r="E109" s="57" t="s">
        <v>14</v>
      </c>
      <c r="F109" s="65"/>
      <c r="G109" s="28"/>
      <c r="H109" s="44" t="s">
        <v>404</v>
      </c>
      <c r="I109" s="128"/>
      <c r="J109" s="26" t="s">
        <v>11</v>
      </c>
      <c r="K109" s="41" t="s">
        <v>807</v>
      </c>
      <c r="L109" s="41"/>
      <c r="M109" s="41"/>
      <c r="N109" s="62">
        <v>2893009</v>
      </c>
      <c r="O109" s="126">
        <v>0</v>
      </c>
      <c r="P109" s="61">
        <v>6</v>
      </c>
      <c r="Q109" s="52">
        <v>8</v>
      </c>
      <c r="R109" s="52">
        <v>8</v>
      </c>
      <c r="S109" s="52">
        <v>8</v>
      </c>
      <c r="T109" s="52">
        <v>8</v>
      </c>
      <c r="U109" s="52">
        <v>8</v>
      </c>
      <c r="V109" s="52">
        <v>8</v>
      </c>
      <c r="W109" s="52">
        <v>8</v>
      </c>
      <c r="X109" s="52">
        <v>8</v>
      </c>
      <c r="Y109" s="214"/>
      <c r="Z109" s="52"/>
      <c r="AA109" s="37" t="s">
        <v>807</v>
      </c>
      <c r="AB109" s="20">
        <f>SUM(P109:AA109)</f>
        <v>70</v>
      </c>
      <c r="AC109" s="19">
        <f>(O109+AB109)-(AH109*AF109)+AF109</f>
        <v>-26</v>
      </c>
      <c r="AD109" s="36"/>
      <c r="AE109" s="17" t="s">
        <v>5</v>
      </c>
      <c r="AF109" s="49">
        <v>8</v>
      </c>
      <c r="AG109" s="15">
        <f ca="1">TODAY()</f>
        <v>45673</v>
      </c>
      <c r="AH109" s="1">
        <v>13</v>
      </c>
    </row>
    <row r="110" spans="1:34" ht="16.2" x14ac:dyDescent="0.4">
      <c r="A110" s="26">
        <v>252</v>
      </c>
      <c r="B110" s="59" t="s">
        <v>403</v>
      </c>
      <c r="C110" s="57" t="s">
        <v>273</v>
      </c>
      <c r="D110" s="58">
        <v>169</v>
      </c>
      <c r="E110" s="66" t="s">
        <v>58</v>
      </c>
      <c r="F110" s="193"/>
      <c r="G110" s="130" t="s">
        <v>402</v>
      </c>
      <c r="H110" s="44" t="s">
        <v>401</v>
      </c>
      <c r="I110" s="196"/>
      <c r="J110" s="26" t="s">
        <v>56</v>
      </c>
      <c r="K110" s="41">
        <v>1</v>
      </c>
      <c r="L110" s="41"/>
      <c r="M110" s="41"/>
      <c r="N110" s="30">
        <v>169</v>
      </c>
      <c r="O110" s="126">
        <v>23.039999999999978</v>
      </c>
      <c r="P110" s="61">
        <v>8</v>
      </c>
      <c r="Q110" s="52">
        <v>8</v>
      </c>
      <c r="R110" s="52">
        <v>8</v>
      </c>
      <c r="S110" s="52">
        <v>8</v>
      </c>
      <c r="T110" s="52">
        <v>8</v>
      </c>
      <c r="U110" s="52">
        <v>8</v>
      </c>
      <c r="V110" s="52">
        <v>8</v>
      </c>
      <c r="W110" s="52">
        <v>8</v>
      </c>
      <c r="X110" s="52">
        <v>8</v>
      </c>
      <c r="Y110" s="52">
        <v>8</v>
      </c>
      <c r="Z110" s="52">
        <v>8</v>
      </c>
      <c r="AA110" s="37">
        <v>8</v>
      </c>
      <c r="AB110" s="20">
        <f>SUM(P110:AA110)</f>
        <v>96</v>
      </c>
      <c r="AC110" s="19">
        <f>(O110+AB110)-(AH110*AF110)+AF110</f>
        <v>23.039999999999978</v>
      </c>
      <c r="AD110" s="36"/>
      <c r="AE110" s="17" t="s">
        <v>5</v>
      </c>
      <c r="AF110" s="49">
        <v>8</v>
      </c>
      <c r="AG110" s="15">
        <f ca="1">TODAY()</f>
        <v>45673</v>
      </c>
      <c r="AH110" s="1">
        <v>13</v>
      </c>
    </row>
    <row r="111" spans="1:34" ht="16.2" x14ac:dyDescent="0.4">
      <c r="A111" s="26">
        <v>142</v>
      </c>
      <c r="B111" s="48" t="s">
        <v>400</v>
      </c>
      <c r="C111" s="46">
        <v>0</v>
      </c>
      <c r="D111" s="47">
        <v>25</v>
      </c>
      <c r="E111" s="87" t="s">
        <v>8</v>
      </c>
      <c r="F111" s="65"/>
      <c r="G111" s="198"/>
      <c r="H111" s="129">
        <v>421908061700</v>
      </c>
      <c r="I111" s="196"/>
      <c r="J111" s="86" t="s">
        <v>35</v>
      </c>
      <c r="K111" s="41">
        <v>1</v>
      </c>
      <c r="L111" s="41"/>
      <c r="M111" s="41"/>
      <c r="N111" s="73">
        <v>6881025</v>
      </c>
      <c r="O111" s="126">
        <v>0</v>
      </c>
      <c r="P111" s="61">
        <v>9</v>
      </c>
      <c r="Q111" s="52">
        <v>9</v>
      </c>
      <c r="R111" s="52">
        <v>9</v>
      </c>
      <c r="S111" s="52">
        <v>9</v>
      </c>
      <c r="T111" s="52">
        <v>9</v>
      </c>
      <c r="U111" s="52">
        <v>9</v>
      </c>
      <c r="V111" s="52">
        <v>9</v>
      </c>
      <c r="W111" s="52">
        <v>9</v>
      </c>
      <c r="X111" s="52">
        <v>9</v>
      </c>
      <c r="Y111" s="52">
        <v>9</v>
      </c>
      <c r="Z111" s="52">
        <v>9</v>
      </c>
      <c r="AA111" s="37">
        <v>9</v>
      </c>
      <c r="AB111" s="20">
        <f>SUM(P111:AA111)</f>
        <v>108</v>
      </c>
      <c r="AC111" s="19">
        <f>(O111+AB111)-(AH111*AF111)+AF111</f>
        <v>0</v>
      </c>
      <c r="AD111" s="60"/>
      <c r="AE111" s="17" t="s">
        <v>5</v>
      </c>
      <c r="AF111" s="35" t="s">
        <v>4</v>
      </c>
      <c r="AG111" s="15">
        <f ca="1">TODAY()</f>
        <v>45673</v>
      </c>
      <c r="AH111" s="1">
        <v>13</v>
      </c>
    </row>
    <row r="112" spans="1:34" ht="16.2" x14ac:dyDescent="0.4">
      <c r="A112" s="26">
        <v>0</v>
      </c>
      <c r="B112" s="59" t="s">
        <v>399</v>
      </c>
      <c r="C112" s="57">
        <v>0</v>
      </c>
      <c r="D112" s="58">
        <v>0</v>
      </c>
      <c r="E112" s="66" t="s">
        <v>398</v>
      </c>
      <c r="F112" s="65"/>
      <c r="G112" s="116"/>
      <c r="H112" s="129">
        <v>421949413210</v>
      </c>
      <c r="I112" s="196"/>
      <c r="J112" s="53">
        <v>0</v>
      </c>
      <c r="K112" s="41">
        <v>1</v>
      </c>
      <c r="L112" s="41"/>
      <c r="M112" s="41"/>
      <c r="N112" s="62">
        <v>9261349</v>
      </c>
      <c r="O112" s="126">
        <v>0</v>
      </c>
      <c r="P112" s="187">
        <v>7.5</v>
      </c>
      <c r="Q112" s="52">
        <v>7.5</v>
      </c>
      <c r="R112" s="52">
        <v>7.5</v>
      </c>
      <c r="S112" s="52">
        <v>7.5</v>
      </c>
      <c r="T112" s="52">
        <v>7.5</v>
      </c>
      <c r="U112" s="52">
        <v>7.5</v>
      </c>
      <c r="V112" s="52">
        <v>7.5</v>
      </c>
      <c r="W112" s="52">
        <v>7.5</v>
      </c>
      <c r="X112" s="52">
        <v>7.5</v>
      </c>
      <c r="Y112" s="94">
        <v>7.5</v>
      </c>
      <c r="Z112" s="52">
        <v>7.5</v>
      </c>
      <c r="AA112" s="37">
        <v>7.5</v>
      </c>
      <c r="AB112" s="20">
        <f>SUM(P112:AA112)</f>
        <v>90</v>
      </c>
      <c r="AC112" s="19">
        <f>(O112+AB112)-(AH112*AF112)+AF112</f>
        <v>-18</v>
      </c>
      <c r="AD112" s="36"/>
      <c r="AE112" s="17" t="s">
        <v>5</v>
      </c>
      <c r="AF112" s="35" t="s">
        <v>4</v>
      </c>
      <c r="AG112" s="15">
        <f ca="1">TODAY()</f>
        <v>45673</v>
      </c>
      <c r="AH112" s="1">
        <v>13</v>
      </c>
    </row>
    <row r="113" spans="1:34" ht="16.2" x14ac:dyDescent="0.4">
      <c r="A113" s="26">
        <v>0</v>
      </c>
      <c r="B113" s="48" t="s">
        <v>395</v>
      </c>
      <c r="C113" s="46" t="s">
        <v>15</v>
      </c>
      <c r="D113" s="47">
        <v>26</v>
      </c>
      <c r="E113" s="57" t="s">
        <v>14</v>
      </c>
      <c r="F113" s="65"/>
      <c r="G113" s="130"/>
      <c r="H113" s="44">
        <v>421905847659</v>
      </c>
      <c r="I113" s="196"/>
      <c r="J113" s="67" t="s">
        <v>35</v>
      </c>
      <c r="K113" s="41">
        <v>1</v>
      </c>
      <c r="L113" s="41"/>
      <c r="M113" s="41"/>
      <c r="N113" s="62">
        <v>2893026</v>
      </c>
      <c r="O113" s="126">
        <v>6</v>
      </c>
      <c r="P113" s="61">
        <v>14</v>
      </c>
      <c r="Q113" s="52">
        <v>8</v>
      </c>
      <c r="R113" s="52">
        <v>8</v>
      </c>
      <c r="S113" s="52">
        <v>8</v>
      </c>
      <c r="T113" s="52">
        <v>8</v>
      </c>
      <c r="U113" s="52">
        <v>8</v>
      </c>
      <c r="V113" s="52"/>
      <c r="W113" s="52">
        <v>8</v>
      </c>
      <c r="X113" s="52">
        <v>8</v>
      </c>
      <c r="Y113" s="52">
        <v>8</v>
      </c>
      <c r="Z113" s="52">
        <v>8</v>
      </c>
      <c r="AA113" s="51">
        <v>8</v>
      </c>
      <c r="AB113" s="20">
        <f>SUM(P113:AA113)</f>
        <v>94</v>
      </c>
      <c r="AC113" s="19">
        <f>(O113+AB113)-(AH113*AF113)+AF113</f>
        <v>4</v>
      </c>
      <c r="AD113" s="80"/>
      <c r="AE113" s="17" t="s">
        <v>5</v>
      </c>
      <c r="AF113" s="49">
        <v>8</v>
      </c>
      <c r="AG113" s="15">
        <f ca="1">TODAY()</f>
        <v>45673</v>
      </c>
      <c r="AH113" s="1">
        <v>13</v>
      </c>
    </row>
    <row r="114" spans="1:34" ht="16.2" x14ac:dyDescent="0.4">
      <c r="A114" s="26">
        <v>0</v>
      </c>
      <c r="B114" s="59" t="s">
        <v>394</v>
      </c>
      <c r="C114" s="66">
        <v>0</v>
      </c>
      <c r="D114" s="58">
        <v>55</v>
      </c>
      <c r="E114" s="66" t="s">
        <v>47</v>
      </c>
      <c r="F114" s="193"/>
      <c r="G114" s="116"/>
      <c r="H114" s="195">
        <v>421949622332</v>
      </c>
      <c r="I114" s="196"/>
      <c r="J114" s="86">
        <v>0</v>
      </c>
      <c r="K114" s="41">
        <v>1</v>
      </c>
      <c r="L114" s="41"/>
      <c r="M114" s="41"/>
      <c r="N114" s="73">
        <v>4772037</v>
      </c>
      <c r="O114" s="126">
        <v>4.2999999999999972</v>
      </c>
      <c r="P114" s="61">
        <v>9</v>
      </c>
      <c r="Q114" s="52">
        <v>9</v>
      </c>
      <c r="R114" s="52">
        <v>9</v>
      </c>
      <c r="S114" s="52">
        <v>9</v>
      </c>
      <c r="T114" s="52">
        <v>9</v>
      </c>
      <c r="U114" s="52">
        <v>9</v>
      </c>
      <c r="V114" s="52">
        <v>9</v>
      </c>
      <c r="W114" s="52">
        <v>9</v>
      </c>
      <c r="X114" s="52">
        <v>9</v>
      </c>
      <c r="Y114" s="52">
        <v>9</v>
      </c>
      <c r="Z114" s="52">
        <v>9</v>
      </c>
      <c r="AA114" s="37">
        <v>9</v>
      </c>
      <c r="AB114" s="20">
        <f>SUM(P114:AA114)</f>
        <v>108</v>
      </c>
      <c r="AC114" s="19">
        <f>(O114+AB114)-(AH114*AF114)+AF114</f>
        <v>4.2999999999999972</v>
      </c>
      <c r="AD114" s="36"/>
      <c r="AE114" s="17" t="s">
        <v>5</v>
      </c>
      <c r="AF114" s="35" t="s">
        <v>4</v>
      </c>
      <c r="AG114" s="15">
        <f ca="1">TODAY()</f>
        <v>45673</v>
      </c>
      <c r="AH114" s="1">
        <v>13</v>
      </c>
    </row>
    <row r="115" spans="1:34" ht="16.2" x14ac:dyDescent="0.4">
      <c r="A115" s="67">
        <v>0</v>
      </c>
      <c r="B115" s="59" t="s">
        <v>393</v>
      </c>
      <c r="C115" s="57" t="s">
        <v>329</v>
      </c>
      <c r="D115" s="58">
        <v>29</v>
      </c>
      <c r="E115" s="57" t="s">
        <v>88</v>
      </c>
      <c r="F115" s="65"/>
      <c r="G115" s="116" t="s">
        <v>392</v>
      </c>
      <c r="H115" s="44" t="s">
        <v>391</v>
      </c>
      <c r="I115" s="43"/>
      <c r="J115" s="53" t="s">
        <v>319</v>
      </c>
      <c r="K115" s="41">
        <v>1</v>
      </c>
      <c r="L115" s="41"/>
      <c r="M115" s="41"/>
      <c r="N115" s="30">
        <v>9263029</v>
      </c>
      <c r="O115" s="126">
        <v>45</v>
      </c>
      <c r="P115" s="61"/>
      <c r="Q115" s="52"/>
      <c r="R115" s="52">
        <v>108</v>
      </c>
      <c r="S115" s="52"/>
      <c r="T115" s="52"/>
      <c r="U115" s="52"/>
      <c r="V115" s="52"/>
      <c r="W115" s="52"/>
      <c r="X115" s="52"/>
      <c r="Y115" s="52"/>
      <c r="Z115" s="52"/>
      <c r="AA115" s="37"/>
      <c r="AB115" s="20">
        <f>SUM(P115:AA115)</f>
        <v>108</v>
      </c>
      <c r="AC115" s="19">
        <f>(O115+AB115)-(AH115*AF115)+AF115</f>
        <v>45</v>
      </c>
      <c r="AD115" s="36"/>
      <c r="AE115" s="17" t="s">
        <v>5</v>
      </c>
      <c r="AF115" s="35" t="s">
        <v>4</v>
      </c>
      <c r="AG115" s="15">
        <f ca="1">TODAY()</f>
        <v>45673</v>
      </c>
      <c r="AH115" s="1">
        <v>13</v>
      </c>
    </row>
    <row r="116" spans="1:34" ht="16.2" x14ac:dyDescent="0.4">
      <c r="A116" s="26">
        <v>397</v>
      </c>
      <c r="B116" s="59" t="s">
        <v>390</v>
      </c>
      <c r="C116" s="57" t="s">
        <v>146</v>
      </c>
      <c r="D116" s="58">
        <v>239</v>
      </c>
      <c r="E116" s="57" t="s">
        <v>8</v>
      </c>
      <c r="F116" s="65"/>
      <c r="G116" s="26"/>
      <c r="H116" s="129">
        <v>421910163450</v>
      </c>
      <c r="I116" s="196"/>
      <c r="J116" s="42" t="s">
        <v>35</v>
      </c>
      <c r="K116" s="41">
        <v>1</v>
      </c>
      <c r="L116" s="41"/>
      <c r="M116" s="41"/>
      <c r="N116" s="62">
        <v>6681239</v>
      </c>
      <c r="O116" s="126">
        <v>0</v>
      </c>
      <c r="P116" s="61">
        <v>7.5</v>
      </c>
      <c r="Q116" s="52">
        <v>9</v>
      </c>
      <c r="R116" s="52">
        <v>9</v>
      </c>
      <c r="S116" s="52">
        <v>9</v>
      </c>
      <c r="T116" s="52">
        <v>9</v>
      </c>
      <c r="U116" s="52">
        <v>9</v>
      </c>
      <c r="V116" s="52">
        <v>9</v>
      </c>
      <c r="W116" s="52">
        <v>9</v>
      </c>
      <c r="X116" s="52">
        <v>9</v>
      </c>
      <c r="Y116" s="52">
        <v>9</v>
      </c>
      <c r="Z116" s="94">
        <v>9</v>
      </c>
      <c r="AA116" s="37">
        <v>9</v>
      </c>
      <c r="AB116" s="20">
        <f>SUM(P116:AA116)</f>
        <v>106.5</v>
      </c>
      <c r="AC116" s="19">
        <f>(O116+AB116)-(AH116*AF116)+AF116</f>
        <v>-1.5</v>
      </c>
      <c r="AD116" s="50"/>
      <c r="AE116" s="17" t="s">
        <v>5</v>
      </c>
      <c r="AF116" s="35" t="s">
        <v>4</v>
      </c>
      <c r="AG116" s="15">
        <f ca="1">TODAY()</f>
        <v>45673</v>
      </c>
      <c r="AH116" s="1">
        <v>13</v>
      </c>
    </row>
    <row r="117" spans="1:34" ht="16.2" x14ac:dyDescent="0.4">
      <c r="A117" s="26"/>
      <c r="B117" s="59" t="s">
        <v>389</v>
      </c>
      <c r="C117" s="57"/>
      <c r="D117" s="58" t="s">
        <v>388</v>
      </c>
      <c r="E117" s="57" t="s">
        <v>117</v>
      </c>
      <c r="F117" s="199"/>
      <c r="G117" s="198"/>
      <c r="H117" s="129">
        <v>421915189775</v>
      </c>
      <c r="I117" s="196"/>
      <c r="J117" s="53"/>
      <c r="K117" s="63">
        <v>1</v>
      </c>
      <c r="L117" s="63"/>
      <c r="M117" s="63"/>
      <c r="N117" s="62">
        <v>6130182</v>
      </c>
      <c r="O117" s="126">
        <v>-45</v>
      </c>
      <c r="P117" s="61"/>
      <c r="Q117" s="52"/>
      <c r="R117" s="52"/>
      <c r="S117" s="52"/>
      <c r="T117" s="52">
        <v>90</v>
      </c>
      <c r="U117" s="52"/>
      <c r="V117" s="52"/>
      <c r="W117" s="214"/>
      <c r="X117" s="214"/>
      <c r="Y117" s="214"/>
      <c r="Z117" s="214"/>
      <c r="AA117" s="274"/>
      <c r="AB117" s="20">
        <f>SUM(P117:AA117)</f>
        <v>90</v>
      </c>
      <c r="AC117" s="19">
        <f>(O117+AB117)-(AH117*AF117)+AF117</f>
        <v>-63</v>
      </c>
      <c r="AD117" s="36"/>
      <c r="AE117" s="17" t="s">
        <v>5</v>
      </c>
      <c r="AF117" s="35" t="s">
        <v>4</v>
      </c>
      <c r="AG117" s="15">
        <f ca="1">TODAY()</f>
        <v>45673</v>
      </c>
      <c r="AH117" s="1">
        <v>13</v>
      </c>
    </row>
    <row r="118" spans="1:34" ht="16.2" x14ac:dyDescent="0.4">
      <c r="A118" s="26">
        <v>0</v>
      </c>
      <c r="B118" s="59" t="s">
        <v>387</v>
      </c>
      <c r="C118" s="57" t="s">
        <v>21</v>
      </c>
      <c r="D118" s="58">
        <v>34</v>
      </c>
      <c r="E118" s="57" t="s">
        <v>20</v>
      </c>
      <c r="F118" s="65"/>
      <c r="G118" s="45"/>
      <c r="H118" s="44" t="s">
        <v>386</v>
      </c>
      <c r="I118" s="43"/>
      <c r="J118" s="53" t="s">
        <v>29</v>
      </c>
      <c r="K118" s="41">
        <v>1</v>
      </c>
      <c r="L118" s="41"/>
      <c r="M118" s="41"/>
      <c r="N118" s="62">
        <v>9263034</v>
      </c>
      <c r="O118" s="126">
        <v>0</v>
      </c>
      <c r="P118" s="61">
        <v>9</v>
      </c>
      <c r="Q118" s="52">
        <v>9</v>
      </c>
      <c r="R118" s="52">
        <v>9</v>
      </c>
      <c r="S118" s="52">
        <v>9</v>
      </c>
      <c r="T118" s="52">
        <v>9</v>
      </c>
      <c r="U118" s="52">
        <v>9</v>
      </c>
      <c r="V118" s="52">
        <v>9</v>
      </c>
      <c r="W118" s="52">
        <v>9</v>
      </c>
      <c r="X118" s="52">
        <v>9</v>
      </c>
      <c r="Y118" s="52">
        <v>9</v>
      </c>
      <c r="Z118" s="52">
        <v>9</v>
      </c>
      <c r="AA118" s="37">
        <v>9</v>
      </c>
      <c r="AB118" s="20">
        <f>SUM(P118:AA118)</f>
        <v>108</v>
      </c>
      <c r="AC118" s="19">
        <f>(O118+AB118)-(AH118*AF118)+AF118</f>
        <v>0</v>
      </c>
      <c r="AD118" s="36"/>
      <c r="AE118" s="17" t="s">
        <v>5</v>
      </c>
      <c r="AF118" s="35" t="s">
        <v>4</v>
      </c>
      <c r="AG118" s="15">
        <f ca="1">TODAY()</f>
        <v>45673</v>
      </c>
      <c r="AH118" s="1">
        <v>13</v>
      </c>
    </row>
    <row r="119" spans="1:34" ht="16.2" x14ac:dyDescent="0.4">
      <c r="A119" s="26">
        <v>71</v>
      </c>
      <c r="B119" s="48" t="s">
        <v>385</v>
      </c>
      <c r="C119" s="46">
        <v>0</v>
      </c>
      <c r="D119" s="47">
        <v>229</v>
      </c>
      <c r="E119" s="66" t="s">
        <v>117</v>
      </c>
      <c r="F119" s="65"/>
      <c r="G119" s="26"/>
      <c r="H119" s="129">
        <v>0</v>
      </c>
      <c r="I119" s="196"/>
      <c r="J119" s="90" t="s">
        <v>130</v>
      </c>
      <c r="K119" s="41">
        <v>1</v>
      </c>
      <c r="L119" s="41"/>
      <c r="M119" s="41"/>
      <c r="N119" s="62">
        <v>6130229</v>
      </c>
      <c r="O119" s="126">
        <v>-20.640000000000015</v>
      </c>
      <c r="P119" s="61">
        <v>6.64</v>
      </c>
      <c r="Q119" s="52">
        <v>6.64</v>
      </c>
      <c r="R119" s="52">
        <v>6.64</v>
      </c>
      <c r="S119" s="52">
        <v>6.64</v>
      </c>
      <c r="T119" s="52">
        <v>6.64</v>
      </c>
      <c r="U119" s="52">
        <v>6.64</v>
      </c>
      <c r="V119" s="52">
        <v>6.64</v>
      </c>
      <c r="W119" s="52">
        <v>6.64</v>
      </c>
      <c r="X119" s="52">
        <v>6.64</v>
      </c>
      <c r="Y119" s="52">
        <v>6.64</v>
      </c>
      <c r="Z119" s="52">
        <v>6.64</v>
      </c>
      <c r="AA119" s="37">
        <v>6.64</v>
      </c>
      <c r="AB119" s="20">
        <f>SUM(P119:AA119)</f>
        <v>79.679999999999993</v>
      </c>
      <c r="AC119" s="19">
        <f>(O119+AB119)-(AH119*AF119)+AF119</f>
        <v>-48.960000000000022</v>
      </c>
      <c r="AD119" s="36"/>
      <c r="AE119" s="17" t="s">
        <v>5</v>
      </c>
      <c r="AF119" s="35" t="s">
        <v>4</v>
      </c>
      <c r="AG119" s="15">
        <f ca="1">TODAY()</f>
        <v>45673</v>
      </c>
      <c r="AH119" s="1">
        <v>13</v>
      </c>
    </row>
    <row r="120" spans="1:34" ht="16.2" x14ac:dyDescent="0.4">
      <c r="A120" s="26">
        <v>0</v>
      </c>
      <c r="B120" s="48" t="s">
        <v>384</v>
      </c>
      <c r="C120" s="46">
        <v>0</v>
      </c>
      <c r="D120" s="47">
        <v>20</v>
      </c>
      <c r="E120" s="46" t="s">
        <v>25</v>
      </c>
      <c r="F120" s="65"/>
      <c r="G120" s="198"/>
      <c r="H120" s="129" t="s">
        <v>383</v>
      </c>
      <c r="I120" s="196"/>
      <c r="J120" s="26" t="s">
        <v>127</v>
      </c>
      <c r="K120" s="41">
        <v>1</v>
      </c>
      <c r="L120" s="41"/>
      <c r="M120" s="41"/>
      <c r="N120" s="81">
        <v>7563020</v>
      </c>
      <c r="O120" s="126">
        <v>0</v>
      </c>
      <c r="P120" s="61">
        <v>9</v>
      </c>
      <c r="Q120" s="52">
        <v>9</v>
      </c>
      <c r="R120" s="52">
        <v>9</v>
      </c>
      <c r="S120" s="52">
        <v>9</v>
      </c>
      <c r="T120" s="52">
        <v>9</v>
      </c>
      <c r="U120" s="52">
        <v>9</v>
      </c>
      <c r="V120" s="52">
        <v>9</v>
      </c>
      <c r="W120" s="52">
        <v>9</v>
      </c>
      <c r="X120" s="52">
        <v>9</v>
      </c>
      <c r="Y120" s="52">
        <v>9</v>
      </c>
      <c r="Z120" s="52">
        <v>9</v>
      </c>
      <c r="AA120" s="37">
        <v>9</v>
      </c>
      <c r="AB120" s="20">
        <f>SUM(P120:AA120)</f>
        <v>108</v>
      </c>
      <c r="AC120" s="19">
        <f>(O120+AB120)-(AH120*AF120)+AF120</f>
        <v>0</v>
      </c>
      <c r="AD120" s="60"/>
      <c r="AE120" s="17" t="s">
        <v>5</v>
      </c>
      <c r="AF120" s="35" t="s">
        <v>4</v>
      </c>
      <c r="AG120" s="15">
        <f ca="1">TODAY()</f>
        <v>45673</v>
      </c>
      <c r="AH120" s="1">
        <v>13</v>
      </c>
    </row>
    <row r="121" spans="1:34" ht="16.2" hidden="1" x14ac:dyDescent="0.4">
      <c r="A121" s="26">
        <v>200</v>
      </c>
      <c r="B121" s="59" t="s">
        <v>379</v>
      </c>
      <c r="C121" s="57" t="s">
        <v>99</v>
      </c>
      <c r="D121" s="58">
        <v>62</v>
      </c>
      <c r="E121" s="57" t="s">
        <v>47</v>
      </c>
      <c r="F121" s="193"/>
      <c r="G121" s="26"/>
      <c r="H121" s="129" t="s">
        <v>378</v>
      </c>
      <c r="I121" s="196"/>
      <c r="J121" s="68" t="s">
        <v>45</v>
      </c>
      <c r="K121" s="63" t="s">
        <v>807</v>
      </c>
      <c r="L121" s="63"/>
      <c r="M121" s="63"/>
      <c r="N121" s="62">
        <v>4772062</v>
      </c>
      <c r="O121" s="126">
        <v>34.560000000000016</v>
      </c>
      <c r="P121" s="61"/>
      <c r="Q121" s="52"/>
      <c r="R121" s="52"/>
      <c r="S121" s="52"/>
      <c r="T121" s="52"/>
      <c r="U121" s="52"/>
      <c r="V121" s="52"/>
      <c r="W121" s="52"/>
      <c r="X121" s="52"/>
      <c r="Y121" s="214"/>
      <c r="Z121" s="52"/>
      <c r="AA121" s="51" t="s">
        <v>807</v>
      </c>
      <c r="AB121" s="20">
        <f>SUM(P121:AA121)</f>
        <v>0</v>
      </c>
      <c r="AC121" s="19">
        <f>(O121+AB121)-(AH121*AF121)+AF121</f>
        <v>-73.439999999999984</v>
      </c>
      <c r="AD121" s="50"/>
      <c r="AE121" s="17" t="s">
        <v>5</v>
      </c>
      <c r="AF121" s="35" t="s">
        <v>4</v>
      </c>
      <c r="AG121" s="15">
        <f ca="1">TODAY()</f>
        <v>45673</v>
      </c>
      <c r="AH121" s="1">
        <v>13</v>
      </c>
    </row>
    <row r="122" spans="1:34" ht="16.2" x14ac:dyDescent="0.4">
      <c r="A122" s="26">
        <v>9</v>
      </c>
      <c r="B122" s="59" t="s">
        <v>377</v>
      </c>
      <c r="C122" s="57">
        <v>0</v>
      </c>
      <c r="D122" s="58">
        <v>67</v>
      </c>
      <c r="E122" s="57" t="s">
        <v>47</v>
      </c>
      <c r="F122" s="193"/>
      <c r="G122" s="198" t="s">
        <v>376</v>
      </c>
      <c r="H122" s="129" t="s">
        <v>375</v>
      </c>
      <c r="I122" s="196"/>
      <c r="J122" s="53" t="s">
        <v>45</v>
      </c>
      <c r="K122" s="41">
        <v>1</v>
      </c>
      <c r="L122" s="41"/>
      <c r="M122" s="41"/>
      <c r="N122" s="30">
        <v>4772067</v>
      </c>
      <c r="O122" s="126">
        <v>0</v>
      </c>
      <c r="P122" s="61">
        <v>9</v>
      </c>
      <c r="Q122" s="52">
        <v>9</v>
      </c>
      <c r="R122" s="52">
        <v>9</v>
      </c>
      <c r="S122" s="52">
        <v>9</v>
      </c>
      <c r="T122" s="52">
        <v>9</v>
      </c>
      <c r="U122" s="52">
        <v>9</v>
      </c>
      <c r="V122" s="52">
        <v>9</v>
      </c>
      <c r="W122" s="52">
        <v>9</v>
      </c>
      <c r="X122" s="52">
        <v>9</v>
      </c>
      <c r="Y122" s="52">
        <v>9</v>
      </c>
      <c r="Z122" s="52">
        <v>9</v>
      </c>
      <c r="AA122" s="37">
        <v>9</v>
      </c>
      <c r="AB122" s="20">
        <f>SUM(P122:AA122)</f>
        <v>108</v>
      </c>
      <c r="AC122" s="19">
        <f>(O122+AB122)-(AH122*AF122)+AF122</f>
        <v>0</v>
      </c>
      <c r="AD122" s="36"/>
      <c r="AE122" s="17" t="s">
        <v>5</v>
      </c>
      <c r="AF122" s="35" t="s">
        <v>4</v>
      </c>
      <c r="AG122" s="15">
        <f ca="1">TODAY()</f>
        <v>45673</v>
      </c>
      <c r="AH122" s="1">
        <v>13</v>
      </c>
    </row>
    <row r="123" spans="1:34" ht="16.2" x14ac:dyDescent="0.4">
      <c r="A123" s="26">
        <v>0</v>
      </c>
      <c r="B123" s="59" t="s">
        <v>374</v>
      </c>
      <c r="C123" s="57">
        <v>0</v>
      </c>
      <c r="D123" s="58">
        <v>45</v>
      </c>
      <c r="E123" s="57" t="s">
        <v>47</v>
      </c>
      <c r="F123" s="199"/>
      <c r="G123" s="198"/>
      <c r="H123" s="129">
        <v>0</v>
      </c>
      <c r="I123" s="196"/>
      <c r="J123" s="53" t="s">
        <v>226</v>
      </c>
      <c r="K123" s="41">
        <v>1</v>
      </c>
      <c r="L123" s="41"/>
      <c r="M123" s="41"/>
      <c r="N123" s="30" t="s">
        <v>185</v>
      </c>
      <c r="O123" s="126">
        <v>-17.52000000000001</v>
      </c>
      <c r="P123" s="61">
        <v>18</v>
      </c>
      <c r="Q123" s="52"/>
      <c r="R123" s="52">
        <v>18</v>
      </c>
      <c r="S123" s="52"/>
      <c r="T123" s="52"/>
      <c r="U123" s="52"/>
      <c r="V123" s="52"/>
      <c r="W123" s="214"/>
      <c r="X123" s="52">
        <v>18</v>
      </c>
      <c r="Y123" s="214"/>
      <c r="Z123" s="52"/>
      <c r="AA123" s="37">
        <v>18</v>
      </c>
      <c r="AB123" s="20">
        <f>SUM(P123:AA123)</f>
        <v>72</v>
      </c>
      <c r="AC123" s="19">
        <f>(O123+AB123)-(AH123*AF123)+AF123</f>
        <v>-53.52000000000001</v>
      </c>
      <c r="AD123" s="80"/>
      <c r="AE123" s="17" t="s">
        <v>5</v>
      </c>
      <c r="AF123" s="35" t="s">
        <v>4</v>
      </c>
      <c r="AG123" s="15">
        <f ca="1">TODAY()</f>
        <v>45673</v>
      </c>
      <c r="AH123" s="1">
        <v>13</v>
      </c>
    </row>
    <row r="124" spans="1:34" ht="16.2" x14ac:dyDescent="0.4">
      <c r="A124" s="26">
        <v>12</v>
      </c>
      <c r="B124" s="59" t="s">
        <v>373</v>
      </c>
      <c r="C124" s="57" t="s">
        <v>103</v>
      </c>
      <c r="D124" s="58">
        <v>176</v>
      </c>
      <c r="E124" s="66" t="s">
        <v>58</v>
      </c>
      <c r="F124" s="65"/>
      <c r="G124" s="197" t="s">
        <v>372</v>
      </c>
      <c r="H124" s="44" t="s">
        <v>371</v>
      </c>
      <c r="I124" s="128"/>
      <c r="J124" s="26" t="s">
        <v>56</v>
      </c>
      <c r="K124" s="41">
        <v>1</v>
      </c>
      <c r="L124" s="41"/>
      <c r="M124" s="41"/>
      <c r="N124" s="30">
        <v>176</v>
      </c>
      <c r="O124" s="126">
        <v>0</v>
      </c>
      <c r="P124" s="61">
        <v>8</v>
      </c>
      <c r="Q124" s="52">
        <v>8</v>
      </c>
      <c r="R124" s="52">
        <v>8</v>
      </c>
      <c r="S124" s="52">
        <v>8</v>
      </c>
      <c r="T124" s="52">
        <v>8</v>
      </c>
      <c r="U124" s="52">
        <v>8</v>
      </c>
      <c r="V124" s="52">
        <v>8</v>
      </c>
      <c r="W124" s="52">
        <v>8</v>
      </c>
      <c r="X124" s="52">
        <v>8</v>
      </c>
      <c r="Y124" s="52">
        <v>8</v>
      </c>
      <c r="Z124" s="52">
        <v>8</v>
      </c>
      <c r="AA124" s="37">
        <v>8</v>
      </c>
      <c r="AB124" s="20">
        <f>SUM(P124:AA124)</f>
        <v>96</v>
      </c>
      <c r="AC124" s="19">
        <f>(O124+AB124)-(AH124*AF124)+AF124</f>
        <v>0</v>
      </c>
      <c r="AD124" s="36"/>
      <c r="AE124" s="17" t="s">
        <v>5</v>
      </c>
      <c r="AF124" s="49">
        <v>8</v>
      </c>
      <c r="AG124" s="15">
        <f ca="1">TODAY()</f>
        <v>45673</v>
      </c>
      <c r="AH124" s="1">
        <v>13</v>
      </c>
    </row>
    <row r="125" spans="1:34" ht="16.2" x14ac:dyDescent="0.4">
      <c r="A125" s="26">
        <v>72</v>
      </c>
      <c r="B125" s="59" t="s">
        <v>369</v>
      </c>
      <c r="C125" s="57" t="s">
        <v>273</v>
      </c>
      <c r="D125" s="58">
        <v>168</v>
      </c>
      <c r="E125" s="66" t="s">
        <v>58</v>
      </c>
      <c r="F125" s="193"/>
      <c r="G125" s="130" t="s">
        <v>368</v>
      </c>
      <c r="H125" s="44" t="s">
        <v>367</v>
      </c>
      <c r="I125" s="196"/>
      <c r="J125" s="26" t="s">
        <v>56</v>
      </c>
      <c r="K125" s="41">
        <v>1</v>
      </c>
      <c r="L125" s="41"/>
      <c r="M125" s="41"/>
      <c r="N125" s="30">
        <v>168</v>
      </c>
      <c r="O125" s="126">
        <v>0</v>
      </c>
      <c r="P125" s="61">
        <v>16</v>
      </c>
      <c r="Q125" s="213">
        <v>6</v>
      </c>
      <c r="R125" s="52">
        <v>6</v>
      </c>
      <c r="S125" s="52">
        <v>6</v>
      </c>
      <c r="T125" s="52">
        <v>6</v>
      </c>
      <c r="U125" s="52">
        <v>6</v>
      </c>
      <c r="V125" s="52">
        <v>6</v>
      </c>
      <c r="W125" s="52">
        <v>8</v>
      </c>
      <c r="X125" s="52">
        <v>8</v>
      </c>
      <c r="Y125" s="52">
        <v>6</v>
      </c>
      <c r="Z125" s="52">
        <v>6</v>
      </c>
      <c r="AA125" s="37">
        <v>6</v>
      </c>
      <c r="AB125" s="20">
        <f>SUM(P125:AA125)</f>
        <v>86</v>
      </c>
      <c r="AC125" s="19">
        <f>(O125+AB125)-(AH125*AF125)+AF125</f>
        <v>-10</v>
      </c>
      <c r="AD125" s="36"/>
      <c r="AE125" s="17" t="s">
        <v>5</v>
      </c>
      <c r="AF125" s="49">
        <v>8</v>
      </c>
      <c r="AG125" s="15">
        <f ca="1">TODAY()</f>
        <v>45673</v>
      </c>
      <c r="AH125" s="1">
        <v>13</v>
      </c>
    </row>
    <row r="126" spans="1:34" ht="16.2" x14ac:dyDescent="0.4">
      <c r="A126" s="26">
        <v>201</v>
      </c>
      <c r="B126" s="59" t="s">
        <v>363</v>
      </c>
      <c r="C126" s="57" t="s">
        <v>99</v>
      </c>
      <c r="D126" s="58">
        <v>32</v>
      </c>
      <c r="E126" s="57" t="s">
        <v>8</v>
      </c>
      <c r="F126" s="193"/>
      <c r="G126" s="198" t="s">
        <v>362</v>
      </c>
      <c r="H126" s="44" t="s">
        <v>361</v>
      </c>
      <c r="I126" s="43"/>
      <c r="J126" s="86" t="s">
        <v>35</v>
      </c>
      <c r="K126" s="41">
        <v>1</v>
      </c>
      <c r="L126" s="41"/>
      <c r="M126" s="41"/>
      <c r="N126" s="62">
        <v>6681032</v>
      </c>
      <c r="O126" s="126">
        <v>7.5</v>
      </c>
      <c r="P126" s="101"/>
      <c r="Q126" s="52">
        <v>27</v>
      </c>
      <c r="R126" s="52"/>
      <c r="S126" s="52"/>
      <c r="T126" s="52"/>
      <c r="U126" s="52"/>
      <c r="V126" s="52"/>
      <c r="W126" s="214"/>
      <c r="X126" s="52">
        <v>73.5</v>
      </c>
      <c r="Y126" s="52"/>
      <c r="Z126" s="52"/>
      <c r="AA126" s="37"/>
      <c r="AB126" s="20">
        <f>SUM(P126:AA126)</f>
        <v>100.5</v>
      </c>
      <c r="AC126" s="19">
        <f>(O126+AB126)-(AH126*AF126)+AF126</f>
        <v>0</v>
      </c>
      <c r="AD126" s="60"/>
      <c r="AE126" s="17" t="s">
        <v>5</v>
      </c>
      <c r="AF126" s="35" t="s">
        <v>4</v>
      </c>
      <c r="AG126" s="15">
        <f ca="1">TODAY()</f>
        <v>45673</v>
      </c>
      <c r="AH126" s="1">
        <v>13</v>
      </c>
    </row>
    <row r="127" spans="1:34" ht="16.2" x14ac:dyDescent="0.4">
      <c r="A127" s="26">
        <v>73</v>
      </c>
      <c r="B127" s="59" t="s">
        <v>360</v>
      </c>
      <c r="C127" s="57">
        <v>0</v>
      </c>
      <c r="D127" s="58">
        <v>128</v>
      </c>
      <c r="E127" s="57" t="s">
        <v>47</v>
      </c>
      <c r="F127" s="193"/>
      <c r="G127" s="45"/>
      <c r="H127" s="44">
        <v>421949499087</v>
      </c>
      <c r="I127" s="43"/>
      <c r="J127" s="68">
        <v>0</v>
      </c>
      <c r="K127" s="41">
        <v>1</v>
      </c>
      <c r="L127" s="41"/>
      <c r="M127" s="41"/>
      <c r="N127" s="62">
        <v>4772128</v>
      </c>
      <c r="O127" s="126">
        <v>5</v>
      </c>
      <c r="P127" s="61"/>
      <c r="Q127" s="52">
        <v>30</v>
      </c>
      <c r="R127" s="52"/>
      <c r="S127" s="52"/>
      <c r="T127" s="52">
        <v>10</v>
      </c>
      <c r="U127" s="52">
        <v>10</v>
      </c>
      <c r="V127" s="52"/>
      <c r="W127" s="52">
        <v>10</v>
      </c>
      <c r="X127" s="52"/>
      <c r="Y127" s="214"/>
      <c r="Z127" s="214"/>
      <c r="AA127" s="274"/>
      <c r="AB127" s="20">
        <f>SUM(P127:AA127)</f>
        <v>60</v>
      </c>
      <c r="AC127" s="19">
        <f>(O127+AB127)-(AH127*AF127)+AF127</f>
        <v>-43</v>
      </c>
      <c r="AD127" s="36"/>
      <c r="AE127" s="17" t="s">
        <v>5</v>
      </c>
      <c r="AF127" s="35" t="s">
        <v>4</v>
      </c>
      <c r="AG127" s="15">
        <f ca="1">TODAY()</f>
        <v>45673</v>
      </c>
      <c r="AH127" s="1">
        <v>13</v>
      </c>
    </row>
    <row r="128" spans="1:34" ht="16.2" x14ac:dyDescent="0.4">
      <c r="A128" s="67" t="s">
        <v>359</v>
      </c>
      <c r="B128" s="59" t="s">
        <v>358</v>
      </c>
      <c r="C128" s="66" t="s">
        <v>99</v>
      </c>
      <c r="D128" s="58">
        <v>187</v>
      </c>
      <c r="E128" s="66" t="s">
        <v>8</v>
      </c>
      <c r="F128" s="193"/>
      <c r="G128" s="192"/>
      <c r="H128" s="44" t="s">
        <v>357</v>
      </c>
      <c r="I128" s="207"/>
      <c r="J128" s="86" t="s">
        <v>35</v>
      </c>
      <c r="K128" s="41">
        <v>1</v>
      </c>
      <c r="L128" s="41"/>
      <c r="M128" s="41"/>
      <c r="N128" s="62">
        <v>6881187</v>
      </c>
      <c r="O128" s="126">
        <v>0</v>
      </c>
      <c r="P128" s="61">
        <v>9</v>
      </c>
      <c r="Q128" s="52">
        <v>9</v>
      </c>
      <c r="R128" s="52">
        <v>9</v>
      </c>
      <c r="S128" s="52">
        <v>9</v>
      </c>
      <c r="T128" s="52">
        <v>9</v>
      </c>
      <c r="U128" s="52">
        <v>9</v>
      </c>
      <c r="V128" s="52">
        <v>9</v>
      </c>
      <c r="W128" s="52">
        <v>9</v>
      </c>
      <c r="X128" s="52">
        <v>9</v>
      </c>
      <c r="Y128" s="52">
        <v>9</v>
      </c>
      <c r="Z128" s="52">
        <v>9</v>
      </c>
      <c r="AA128" s="37">
        <v>9</v>
      </c>
      <c r="AB128" s="20">
        <f>SUM(P128:AA128)</f>
        <v>108</v>
      </c>
      <c r="AC128" s="19">
        <f>(O128+AB128)-(AH128*AF128)+AF128</f>
        <v>0</v>
      </c>
      <c r="AD128" s="80"/>
      <c r="AE128" s="17" t="s">
        <v>5</v>
      </c>
      <c r="AF128" s="35" t="s">
        <v>4</v>
      </c>
      <c r="AG128" s="15">
        <f ca="1">TODAY()</f>
        <v>45673</v>
      </c>
      <c r="AH128" s="1">
        <v>13</v>
      </c>
    </row>
    <row r="129" spans="1:34" ht="16.2" x14ac:dyDescent="0.4">
      <c r="A129" s="26">
        <v>0</v>
      </c>
      <c r="B129" s="48" t="s">
        <v>356</v>
      </c>
      <c r="C129" s="46">
        <v>0</v>
      </c>
      <c r="D129" s="47">
        <v>115</v>
      </c>
      <c r="E129" s="66" t="s">
        <v>58</v>
      </c>
      <c r="F129" s="65"/>
      <c r="G129" s="28"/>
      <c r="H129" s="44" t="s">
        <v>355</v>
      </c>
      <c r="I129" s="196"/>
      <c r="J129" s="53">
        <v>0</v>
      </c>
      <c r="K129" s="41">
        <v>1</v>
      </c>
      <c r="L129" s="114"/>
      <c r="M129" s="114"/>
      <c r="N129" s="271">
        <v>290715</v>
      </c>
      <c r="O129" s="126">
        <v>0</v>
      </c>
      <c r="P129" s="61">
        <v>8</v>
      </c>
      <c r="Q129" s="52">
        <v>8</v>
      </c>
      <c r="R129" s="52">
        <v>8</v>
      </c>
      <c r="S129" s="52">
        <v>8</v>
      </c>
      <c r="T129" s="94">
        <v>8</v>
      </c>
      <c r="U129" s="52">
        <v>8</v>
      </c>
      <c r="V129" s="52">
        <v>8</v>
      </c>
      <c r="W129" s="52">
        <v>8</v>
      </c>
      <c r="X129" s="52">
        <v>8</v>
      </c>
      <c r="Y129" s="52">
        <v>8</v>
      </c>
      <c r="Z129" s="52">
        <v>8</v>
      </c>
      <c r="AA129" s="37">
        <v>8</v>
      </c>
      <c r="AB129" s="20">
        <f>SUM(P129:AA129)</f>
        <v>96</v>
      </c>
      <c r="AC129" s="19">
        <f>(O129+AB129)-(AH129*AF129)+AF129</f>
        <v>0</v>
      </c>
      <c r="AD129" s="36"/>
      <c r="AE129" s="17" t="s">
        <v>5</v>
      </c>
      <c r="AF129" s="49">
        <v>8</v>
      </c>
      <c r="AG129" s="15">
        <f ca="1">TODAY()</f>
        <v>45673</v>
      </c>
      <c r="AH129" s="1">
        <v>13</v>
      </c>
    </row>
    <row r="130" spans="1:34" ht="16.2" x14ac:dyDescent="0.4">
      <c r="A130" s="26">
        <v>0</v>
      </c>
      <c r="B130" s="48" t="s">
        <v>351</v>
      </c>
      <c r="C130" s="87">
        <v>0</v>
      </c>
      <c r="D130" s="47">
        <v>22</v>
      </c>
      <c r="E130" s="57" t="s">
        <v>14</v>
      </c>
      <c r="F130" s="65"/>
      <c r="G130" s="28"/>
      <c r="H130" s="44">
        <v>421907105748</v>
      </c>
      <c r="I130" s="196"/>
      <c r="J130" s="90">
        <v>0</v>
      </c>
      <c r="K130" s="41">
        <v>1</v>
      </c>
      <c r="L130" s="41"/>
      <c r="M130" s="41"/>
      <c r="N130" s="30">
        <v>2893022</v>
      </c>
      <c r="O130" s="126">
        <v>0</v>
      </c>
      <c r="P130" s="61">
        <v>8</v>
      </c>
      <c r="Q130" s="52">
        <v>8</v>
      </c>
      <c r="R130" s="52">
        <v>8</v>
      </c>
      <c r="S130" s="52">
        <v>8</v>
      </c>
      <c r="T130" s="52">
        <v>8</v>
      </c>
      <c r="U130" s="52">
        <v>8</v>
      </c>
      <c r="V130" s="52">
        <v>8</v>
      </c>
      <c r="W130" s="52">
        <v>8</v>
      </c>
      <c r="X130" s="52">
        <v>8</v>
      </c>
      <c r="Y130" s="52">
        <v>8</v>
      </c>
      <c r="Z130" s="52">
        <v>9</v>
      </c>
      <c r="AA130" s="37">
        <v>9</v>
      </c>
      <c r="AB130" s="20">
        <f>SUM(P130:AA130)</f>
        <v>98</v>
      </c>
      <c r="AC130" s="19">
        <f>(O130+AB130)-(AH130*AF130)+AF130</f>
        <v>2</v>
      </c>
      <c r="AD130" s="36"/>
      <c r="AE130" s="17" t="s">
        <v>5</v>
      </c>
      <c r="AF130" s="49">
        <v>8</v>
      </c>
      <c r="AG130" s="15">
        <f ca="1">TODAY()</f>
        <v>45673</v>
      </c>
      <c r="AH130" s="1">
        <v>13</v>
      </c>
    </row>
    <row r="131" spans="1:34" ht="16.2" x14ac:dyDescent="0.4">
      <c r="A131" s="26">
        <v>203</v>
      </c>
      <c r="B131" s="59" t="s">
        <v>350</v>
      </c>
      <c r="C131" s="57" t="s">
        <v>15</v>
      </c>
      <c r="D131" s="58">
        <v>6</v>
      </c>
      <c r="E131" s="57" t="s">
        <v>14</v>
      </c>
      <c r="F131" s="65"/>
      <c r="G131" s="197" t="s">
        <v>349</v>
      </c>
      <c r="H131" s="44" t="s">
        <v>348</v>
      </c>
      <c r="I131" s="128"/>
      <c r="J131" s="26" t="s">
        <v>11</v>
      </c>
      <c r="K131" s="41">
        <v>1</v>
      </c>
      <c r="L131" s="41"/>
      <c r="M131" s="41"/>
      <c r="N131" s="30">
        <v>2893006</v>
      </c>
      <c r="O131" s="126">
        <v>12.799999999999997</v>
      </c>
      <c r="P131" s="61">
        <v>8</v>
      </c>
      <c r="Q131" s="52">
        <v>8</v>
      </c>
      <c r="R131" s="52">
        <v>8</v>
      </c>
      <c r="S131" s="52">
        <v>8</v>
      </c>
      <c r="T131" s="52">
        <v>8</v>
      </c>
      <c r="U131" s="52">
        <v>8</v>
      </c>
      <c r="V131" s="52">
        <v>8</v>
      </c>
      <c r="W131" s="52">
        <v>8</v>
      </c>
      <c r="X131" s="52">
        <v>8</v>
      </c>
      <c r="Y131" s="52">
        <v>8</v>
      </c>
      <c r="Z131" s="52">
        <v>8</v>
      </c>
      <c r="AA131" s="37">
        <v>8</v>
      </c>
      <c r="AB131" s="20">
        <f>SUM(P131:AA131)</f>
        <v>96</v>
      </c>
      <c r="AC131" s="19">
        <f>(O131+AB131)-(AH131*AF131)+AF131</f>
        <v>12.799999999999997</v>
      </c>
      <c r="AD131" s="80"/>
      <c r="AE131" s="17" t="s">
        <v>5</v>
      </c>
      <c r="AF131" s="49">
        <v>8</v>
      </c>
      <c r="AG131" s="15">
        <f ca="1">TODAY()</f>
        <v>45673</v>
      </c>
      <c r="AH131" s="1">
        <v>13</v>
      </c>
    </row>
    <row r="132" spans="1:34" ht="16.2" hidden="1" x14ac:dyDescent="0.4">
      <c r="A132" s="26">
        <v>112</v>
      </c>
      <c r="B132" s="48" t="s">
        <v>152</v>
      </c>
      <c r="C132" s="46">
        <v>0</v>
      </c>
      <c r="D132" s="47">
        <v>210</v>
      </c>
      <c r="E132" s="66" t="s">
        <v>117</v>
      </c>
      <c r="F132" s="65"/>
      <c r="G132" s="202" t="s">
        <v>151</v>
      </c>
      <c r="H132" s="129" t="s">
        <v>150</v>
      </c>
      <c r="I132" s="196"/>
      <c r="J132" s="67" t="s">
        <v>130</v>
      </c>
      <c r="K132" s="41" t="s">
        <v>807</v>
      </c>
      <c r="L132" s="41"/>
      <c r="M132" s="41"/>
      <c r="N132" s="30">
        <v>6130210</v>
      </c>
      <c r="O132" s="126">
        <v>0</v>
      </c>
      <c r="P132" s="61"/>
      <c r="Q132" s="52"/>
      <c r="R132" s="52"/>
      <c r="S132" s="52"/>
      <c r="T132" s="52"/>
      <c r="U132" s="52" t="s">
        <v>807</v>
      </c>
      <c r="V132" s="52"/>
      <c r="W132" s="52"/>
      <c r="X132" s="52"/>
      <c r="Y132" s="52"/>
      <c r="Z132" s="52"/>
      <c r="AA132" s="37"/>
      <c r="AB132" s="20">
        <f>SUM(P132:AA132)</f>
        <v>0</v>
      </c>
      <c r="AC132" s="19">
        <f ca="1">(O132+AB132)-(AH132*AF132)+AF132</f>
        <v>0</v>
      </c>
      <c r="AD132" s="36"/>
      <c r="AE132" s="17" t="s">
        <v>5</v>
      </c>
      <c r="AF132" s="35" t="s">
        <v>4</v>
      </c>
      <c r="AG132" s="15">
        <f ca="1">TODAY()</f>
        <v>45673</v>
      </c>
      <c r="AH132" s="1">
        <f ca="1">MONTH(AG132)</f>
        <v>1</v>
      </c>
    </row>
    <row r="133" spans="1:34" ht="16.2" x14ac:dyDescent="0.4">
      <c r="A133" s="26">
        <v>0</v>
      </c>
      <c r="B133" s="59" t="s">
        <v>347</v>
      </c>
      <c r="C133" s="57" t="s">
        <v>59</v>
      </c>
      <c r="D133" s="58">
        <v>103</v>
      </c>
      <c r="E133" s="66" t="s">
        <v>58</v>
      </c>
      <c r="F133" s="65"/>
      <c r="G133" s="197"/>
      <c r="H133" s="44" t="s">
        <v>346</v>
      </c>
      <c r="I133" s="26"/>
      <c r="J133" s="26">
        <v>0</v>
      </c>
      <c r="K133" s="41">
        <v>1</v>
      </c>
      <c r="L133" s="41"/>
      <c r="M133" s="41"/>
      <c r="N133" s="62">
        <v>2907103</v>
      </c>
      <c r="O133" s="126">
        <v>0</v>
      </c>
      <c r="P133" s="61"/>
      <c r="Q133" s="52">
        <v>96</v>
      </c>
      <c r="R133" s="52"/>
      <c r="S133" s="52"/>
      <c r="T133" s="52"/>
      <c r="U133" s="52"/>
      <c r="V133" s="52"/>
      <c r="W133" s="52"/>
      <c r="X133" s="52"/>
      <c r="Y133" s="52"/>
      <c r="Z133" s="52"/>
      <c r="AA133" s="37"/>
      <c r="AB133" s="20">
        <f>SUM(P133:AA133)</f>
        <v>96</v>
      </c>
      <c r="AC133" s="19">
        <f>(O133+AB133)-(AH133*AF133)+AF133</f>
        <v>0</v>
      </c>
      <c r="AD133" s="80"/>
      <c r="AE133" s="17" t="s">
        <v>5</v>
      </c>
      <c r="AF133" s="49">
        <v>8</v>
      </c>
      <c r="AG133" s="15">
        <f ca="1">TODAY()</f>
        <v>45673</v>
      </c>
      <c r="AH133" s="1">
        <v>13</v>
      </c>
    </row>
    <row r="134" spans="1:34" ht="16.2" x14ac:dyDescent="0.4">
      <c r="A134" s="26">
        <v>0</v>
      </c>
      <c r="B134" s="48" t="s">
        <v>345</v>
      </c>
      <c r="C134" s="46">
        <v>0</v>
      </c>
      <c r="D134" s="47">
        <v>24</v>
      </c>
      <c r="E134" s="87" t="s">
        <v>8</v>
      </c>
      <c r="F134" s="65"/>
      <c r="G134" s="198"/>
      <c r="H134" s="129">
        <v>0</v>
      </c>
      <c r="I134" s="196"/>
      <c r="J134" s="86" t="s">
        <v>35</v>
      </c>
      <c r="K134" s="41">
        <v>1</v>
      </c>
      <c r="L134" s="41"/>
      <c r="M134" s="41"/>
      <c r="N134" s="62">
        <v>6881024</v>
      </c>
      <c r="O134" s="126">
        <v>0</v>
      </c>
      <c r="P134" s="61">
        <v>7.5</v>
      </c>
      <c r="Q134" s="38">
        <v>7.5</v>
      </c>
      <c r="R134" s="38">
        <v>7.5</v>
      </c>
      <c r="S134" s="38">
        <v>7.5</v>
      </c>
      <c r="T134" s="38">
        <v>7.5</v>
      </c>
      <c r="U134" s="38">
        <v>7.5</v>
      </c>
      <c r="V134" s="38">
        <v>7.5</v>
      </c>
      <c r="W134" s="38">
        <v>7.5</v>
      </c>
      <c r="X134" s="52">
        <v>7.5</v>
      </c>
      <c r="Y134" s="38">
        <v>7.5</v>
      </c>
      <c r="Z134" s="38">
        <v>7.5</v>
      </c>
      <c r="AA134" s="37">
        <v>7.5</v>
      </c>
      <c r="AB134" s="20">
        <f>SUM(P134:AA134)</f>
        <v>90</v>
      </c>
      <c r="AC134" s="19">
        <f>(O134+AB134)-(AH134*AF134)+AF134</f>
        <v>-18</v>
      </c>
      <c r="AD134" s="60"/>
      <c r="AE134" s="17" t="s">
        <v>5</v>
      </c>
      <c r="AF134" s="35" t="s">
        <v>4</v>
      </c>
      <c r="AG134" s="15">
        <f ca="1">TODAY()</f>
        <v>45673</v>
      </c>
      <c r="AH134" s="1">
        <v>13</v>
      </c>
    </row>
    <row r="135" spans="1:34" ht="16.2" x14ac:dyDescent="0.4">
      <c r="A135" s="26">
        <v>146</v>
      </c>
      <c r="B135" s="48" t="s">
        <v>344</v>
      </c>
      <c r="C135" s="46" t="s">
        <v>103</v>
      </c>
      <c r="D135" s="47">
        <v>175</v>
      </c>
      <c r="E135" s="66" t="s">
        <v>58</v>
      </c>
      <c r="F135" s="65"/>
      <c r="G135" s="208" t="s">
        <v>343</v>
      </c>
      <c r="H135" s="44" t="s">
        <v>342</v>
      </c>
      <c r="I135" s="196"/>
      <c r="J135" s="26" t="s">
        <v>56</v>
      </c>
      <c r="K135" s="41">
        <v>1</v>
      </c>
      <c r="L135" s="41"/>
      <c r="M135" s="41"/>
      <c r="N135" s="73">
        <v>2907175</v>
      </c>
      <c r="O135" s="126">
        <v>23.039999999999978</v>
      </c>
      <c r="P135" s="61">
        <v>6.64</v>
      </c>
      <c r="Q135" s="52">
        <v>6.64</v>
      </c>
      <c r="R135" s="52">
        <v>6.64</v>
      </c>
      <c r="S135" s="52">
        <v>6.64</v>
      </c>
      <c r="T135" s="52">
        <v>6.64</v>
      </c>
      <c r="U135" s="52">
        <v>6.64</v>
      </c>
      <c r="V135" s="52">
        <v>6.64</v>
      </c>
      <c r="W135" s="52">
        <v>6.64</v>
      </c>
      <c r="X135" s="52">
        <v>6.64</v>
      </c>
      <c r="Y135" s="52">
        <v>6.64</v>
      </c>
      <c r="Z135" s="52">
        <v>6.64</v>
      </c>
      <c r="AA135" s="37">
        <v>6.64</v>
      </c>
      <c r="AB135" s="20">
        <f>SUM(P135:AA135)</f>
        <v>79.679999999999993</v>
      </c>
      <c r="AC135" s="19">
        <f>(O135+AB135)-(AH135*AF135)+AF135</f>
        <v>6.7199999999999704</v>
      </c>
      <c r="AD135" s="36"/>
      <c r="AE135" s="17" t="s">
        <v>5</v>
      </c>
      <c r="AF135" s="49">
        <v>8</v>
      </c>
      <c r="AG135" s="15">
        <f ca="1">TODAY()</f>
        <v>45673</v>
      </c>
      <c r="AH135" s="1">
        <v>13</v>
      </c>
    </row>
    <row r="136" spans="1:34" ht="16.2" x14ac:dyDescent="0.4">
      <c r="A136" s="26">
        <v>325</v>
      </c>
      <c r="B136" s="59" t="s">
        <v>337</v>
      </c>
      <c r="C136" s="57" t="s">
        <v>255</v>
      </c>
      <c r="D136" s="58">
        <v>200</v>
      </c>
      <c r="E136" s="57" t="s">
        <v>88</v>
      </c>
      <c r="F136" s="98" t="s">
        <v>336</v>
      </c>
      <c r="G136" s="116" t="s">
        <v>335</v>
      </c>
      <c r="H136" s="44" t="s">
        <v>334</v>
      </c>
      <c r="I136" s="43" t="s">
        <v>36</v>
      </c>
      <c r="J136" s="106" t="s">
        <v>319</v>
      </c>
      <c r="K136" s="78">
        <v>1</v>
      </c>
      <c r="L136" s="78"/>
      <c r="M136" s="78"/>
      <c r="N136" s="30" t="s">
        <v>34</v>
      </c>
      <c r="O136" s="126">
        <v>-45</v>
      </c>
      <c r="P136" s="61">
        <v>45</v>
      </c>
      <c r="Q136" s="52"/>
      <c r="R136" s="52"/>
      <c r="S136" s="97"/>
      <c r="T136" s="97"/>
      <c r="U136" s="52"/>
      <c r="V136" s="52"/>
      <c r="W136" s="52"/>
      <c r="X136" s="52"/>
      <c r="Y136" s="52"/>
      <c r="Z136" s="52"/>
      <c r="AA136" s="37"/>
      <c r="AB136" s="20">
        <f>SUM(P136:AA136)</f>
        <v>45</v>
      </c>
      <c r="AC136" s="19">
        <f>(O136+AB136)-(AH136*AF136)+AF136</f>
        <v>-108</v>
      </c>
      <c r="AD136" s="77" t="s">
        <v>34</v>
      </c>
      <c r="AE136" s="17" t="s">
        <v>5</v>
      </c>
      <c r="AF136" s="35" t="s">
        <v>4</v>
      </c>
      <c r="AG136" s="15">
        <f ca="1">TODAY()</f>
        <v>45673</v>
      </c>
      <c r="AH136" s="1">
        <v>13</v>
      </c>
    </row>
    <row r="137" spans="1:34" ht="16.2" x14ac:dyDescent="0.4">
      <c r="A137" s="26">
        <v>0</v>
      </c>
      <c r="B137" s="59" t="s">
        <v>333</v>
      </c>
      <c r="C137" s="66" t="s">
        <v>332</v>
      </c>
      <c r="D137" s="58">
        <v>133</v>
      </c>
      <c r="E137" s="66" t="s">
        <v>112</v>
      </c>
      <c r="F137" s="65"/>
      <c r="G137" s="45"/>
      <c r="H137" s="129" t="s">
        <v>331</v>
      </c>
      <c r="I137" s="43"/>
      <c r="J137" s="68" t="s">
        <v>84</v>
      </c>
      <c r="K137" s="41">
        <v>1</v>
      </c>
      <c r="L137" s="41"/>
      <c r="M137" s="41"/>
      <c r="N137" s="30">
        <v>9195133</v>
      </c>
      <c r="O137" s="126">
        <v>0</v>
      </c>
      <c r="P137" s="61">
        <v>9</v>
      </c>
      <c r="Q137" s="52">
        <v>9</v>
      </c>
      <c r="R137" s="52">
        <v>9</v>
      </c>
      <c r="S137" s="52">
        <v>9</v>
      </c>
      <c r="T137" s="52">
        <v>9</v>
      </c>
      <c r="U137" s="52">
        <v>9</v>
      </c>
      <c r="V137" s="52">
        <v>9</v>
      </c>
      <c r="W137" s="52">
        <v>9</v>
      </c>
      <c r="X137" s="52">
        <v>9</v>
      </c>
      <c r="Y137" s="52">
        <v>9</v>
      </c>
      <c r="Z137" s="52">
        <v>9</v>
      </c>
      <c r="AA137" s="37">
        <v>9</v>
      </c>
      <c r="AB137" s="20">
        <f>SUM(P137:AA137)</f>
        <v>108</v>
      </c>
      <c r="AC137" s="19">
        <f>(O137+AB137)-(AH137*AF137)+AF137</f>
        <v>0</v>
      </c>
      <c r="AD137" s="36"/>
      <c r="AE137" s="17" t="s">
        <v>5</v>
      </c>
      <c r="AF137" s="35" t="s">
        <v>4</v>
      </c>
      <c r="AG137" s="15">
        <f ca="1">TODAY()</f>
        <v>45673</v>
      </c>
      <c r="AH137" s="1">
        <v>13</v>
      </c>
    </row>
    <row r="138" spans="1:34" ht="16.2" x14ac:dyDescent="0.4">
      <c r="A138" s="26">
        <v>326</v>
      </c>
      <c r="B138" s="59" t="s">
        <v>324</v>
      </c>
      <c r="C138" s="66" t="s">
        <v>323</v>
      </c>
      <c r="D138" s="58">
        <v>153</v>
      </c>
      <c r="E138" s="57" t="s">
        <v>88</v>
      </c>
      <c r="F138" s="98" t="s">
        <v>322</v>
      </c>
      <c r="G138" s="116" t="s">
        <v>321</v>
      </c>
      <c r="H138" s="129" t="s">
        <v>320</v>
      </c>
      <c r="I138" s="43" t="s">
        <v>36</v>
      </c>
      <c r="J138" s="106" t="s">
        <v>319</v>
      </c>
      <c r="K138" s="78">
        <v>1</v>
      </c>
      <c r="L138" s="78"/>
      <c r="M138" s="78"/>
      <c r="N138" s="82">
        <v>9263153</v>
      </c>
      <c r="O138" s="126">
        <v>-90</v>
      </c>
      <c r="P138" s="61"/>
      <c r="Q138" s="52">
        <v>90</v>
      </c>
      <c r="R138" s="52"/>
      <c r="S138" s="52"/>
      <c r="T138" s="52"/>
      <c r="U138" s="52"/>
      <c r="V138" s="52"/>
      <c r="W138" s="52">
        <v>9</v>
      </c>
      <c r="X138" s="52"/>
      <c r="Y138" s="52">
        <v>108</v>
      </c>
      <c r="Z138" s="52"/>
      <c r="AA138" s="37"/>
      <c r="AB138" s="20">
        <f>SUM(P138:AA138)</f>
        <v>207</v>
      </c>
      <c r="AC138" s="19">
        <f>(O138+AB138)-(AH138*AF138)+AF138</f>
        <v>9</v>
      </c>
      <c r="AD138" s="77" t="s">
        <v>34</v>
      </c>
      <c r="AE138" s="17" t="s">
        <v>5</v>
      </c>
      <c r="AF138" s="35" t="s">
        <v>4</v>
      </c>
      <c r="AG138" s="15">
        <f ca="1">TODAY()</f>
        <v>45673</v>
      </c>
      <c r="AH138" s="1">
        <v>13</v>
      </c>
    </row>
    <row r="139" spans="1:34" ht="16.2" x14ac:dyDescent="0.4">
      <c r="A139" s="26">
        <v>148</v>
      </c>
      <c r="B139" s="48" t="s">
        <v>316</v>
      </c>
      <c r="C139" s="46" t="s">
        <v>59</v>
      </c>
      <c r="D139" s="47">
        <v>123</v>
      </c>
      <c r="E139" s="66" t="s">
        <v>58</v>
      </c>
      <c r="F139" s="65"/>
      <c r="G139" s="28"/>
      <c r="H139" s="195">
        <v>421948558233</v>
      </c>
      <c r="I139" s="196"/>
      <c r="J139" s="26" t="s">
        <v>56</v>
      </c>
      <c r="K139" s="41">
        <v>1</v>
      </c>
      <c r="L139" s="41"/>
      <c r="M139" s="41"/>
      <c r="N139" s="30">
        <v>123</v>
      </c>
      <c r="O139" s="126">
        <v>0</v>
      </c>
      <c r="P139" s="61">
        <v>8</v>
      </c>
      <c r="Q139" s="52">
        <v>8</v>
      </c>
      <c r="R139" s="52">
        <v>8</v>
      </c>
      <c r="S139" s="52">
        <v>8</v>
      </c>
      <c r="T139" s="52">
        <v>8</v>
      </c>
      <c r="U139" s="52">
        <v>8</v>
      </c>
      <c r="V139" s="52">
        <v>8</v>
      </c>
      <c r="W139" s="52">
        <v>8</v>
      </c>
      <c r="X139" s="52">
        <v>8</v>
      </c>
      <c r="Y139" s="52">
        <v>8</v>
      </c>
      <c r="Z139" s="52">
        <v>8</v>
      </c>
      <c r="AA139" s="51">
        <v>8</v>
      </c>
      <c r="AB139" s="20">
        <f>SUM(P139:AA139)</f>
        <v>96</v>
      </c>
      <c r="AC139" s="19">
        <f>(O139+AB139)-(AH139*AF139)+AF139</f>
        <v>0</v>
      </c>
      <c r="AD139" s="50"/>
      <c r="AE139" s="17" t="s">
        <v>5</v>
      </c>
      <c r="AF139" s="49">
        <v>8</v>
      </c>
      <c r="AG139" s="15">
        <f ca="1">TODAY()</f>
        <v>45673</v>
      </c>
      <c r="AH139" s="1">
        <v>13</v>
      </c>
    </row>
    <row r="140" spans="1:34" ht="16.2" x14ac:dyDescent="0.4">
      <c r="A140" s="26"/>
      <c r="B140" s="59" t="s">
        <v>315</v>
      </c>
      <c r="C140" s="57"/>
      <c r="D140" s="58" t="s">
        <v>314</v>
      </c>
      <c r="E140" s="66" t="s">
        <v>47</v>
      </c>
      <c r="F140" s="193"/>
      <c r="G140" s="130"/>
      <c r="H140" s="44">
        <v>421940857753</v>
      </c>
      <c r="I140" s="196"/>
      <c r="J140" s="26"/>
      <c r="K140" s="63">
        <v>1</v>
      </c>
      <c r="L140" s="63"/>
      <c r="M140" s="63"/>
      <c r="N140" s="112">
        <v>4772046</v>
      </c>
      <c r="O140" s="126">
        <v>0</v>
      </c>
      <c r="P140" s="61">
        <v>9</v>
      </c>
      <c r="Q140" s="52">
        <v>9</v>
      </c>
      <c r="R140" s="52">
        <v>9</v>
      </c>
      <c r="S140" s="52">
        <v>9</v>
      </c>
      <c r="T140" s="52">
        <v>9</v>
      </c>
      <c r="U140" s="52">
        <v>9</v>
      </c>
      <c r="V140" s="52">
        <v>9</v>
      </c>
      <c r="W140" s="52">
        <v>9</v>
      </c>
      <c r="X140" s="52">
        <v>9</v>
      </c>
      <c r="Y140" s="52">
        <v>9</v>
      </c>
      <c r="Z140" s="52">
        <v>9</v>
      </c>
      <c r="AA140" s="37">
        <v>9</v>
      </c>
      <c r="AB140" s="20">
        <f>SUM(P140:AA140)</f>
        <v>108</v>
      </c>
      <c r="AC140" s="19">
        <f>(O140+AB140)-(AH140*AF140)+AF140</f>
        <v>0</v>
      </c>
      <c r="AD140" s="36"/>
      <c r="AE140" s="17" t="s">
        <v>5</v>
      </c>
      <c r="AF140" s="35" t="s">
        <v>4</v>
      </c>
      <c r="AG140" s="15">
        <f ca="1">TODAY()</f>
        <v>45673</v>
      </c>
      <c r="AH140" s="1">
        <v>13</v>
      </c>
    </row>
    <row r="141" spans="1:34" ht="16.2" x14ac:dyDescent="0.4">
      <c r="A141" s="26">
        <v>15</v>
      </c>
      <c r="B141" s="59" t="s">
        <v>313</v>
      </c>
      <c r="C141" s="57">
        <v>0</v>
      </c>
      <c r="D141" s="58">
        <v>31</v>
      </c>
      <c r="E141" s="57" t="s">
        <v>47</v>
      </c>
      <c r="F141" s="193"/>
      <c r="G141" s="198" t="s">
        <v>312</v>
      </c>
      <c r="H141" s="129" t="s">
        <v>311</v>
      </c>
      <c r="I141" s="196"/>
      <c r="J141" s="68" t="s">
        <v>45</v>
      </c>
      <c r="K141" s="41">
        <v>1</v>
      </c>
      <c r="L141" s="41"/>
      <c r="M141" s="41"/>
      <c r="N141" s="30">
        <v>4772031</v>
      </c>
      <c r="O141" s="126">
        <v>0</v>
      </c>
      <c r="P141" s="61">
        <v>9</v>
      </c>
      <c r="Q141" s="52">
        <v>9</v>
      </c>
      <c r="R141" s="52">
        <v>9</v>
      </c>
      <c r="S141" s="52">
        <v>9</v>
      </c>
      <c r="T141" s="52">
        <v>9</v>
      </c>
      <c r="U141" s="52">
        <v>9</v>
      </c>
      <c r="V141" s="52">
        <v>9</v>
      </c>
      <c r="W141" s="52">
        <v>9</v>
      </c>
      <c r="X141" s="52">
        <v>9</v>
      </c>
      <c r="Y141" s="52">
        <v>9</v>
      </c>
      <c r="Z141" s="52">
        <v>9</v>
      </c>
      <c r="AA141" s="37">
        <v>9</v>
      </c>
      <c r="AB141" s="20">
        <f>SUM(P141:AA141)</f>
        <v>108</v>
      </c>
      <c r="AC141" s="19">
        <f>(O141+AB141)-(AH141*AF141)+AF141</f>
        <v>0</v>
      </c>
      <c r="AD141" s="60"/>
      <c r="AE141" s="17" t="s">
        <v>5</v>
      </c>
      <c r="AF141" s="35" t="s">
        <v>4</v>
      </c>
      <c r="AG141" s="15">
        <f ca="1">TODAY()</f>
        <v>45673</v>
      </c>
      <c r="AH141" s="1">
        <v>13</v>
      </c>
    </row>
    <row r="142" spans="1:34" ht="16.2" x14ac:dyDescent="0.4">
      <c r="A142" s="26">
        <v>0</v>
      </c>
      <c r="B142" s="48" t="s">
        <v>310</v>
      </c>
      <c r="C142" s="46">
        <v>0</v>
      </c>
      <c r="D142" s="47">
        <v>41</v>
      </c>
      <c r="E142" s="66" t="s">
        <v>58</v>
      </c>
      <c r="F142" s="65"/>
      <c r="G142" s="28"/>
      <c r="H142" s="44">
        <v>421907957115</v>
      </c>
      <c r="I142" s="196"/>
      <c r="J142" s="53">
        <v>0</v>
      </c>
      <c r="K142" s="41">
        <v>1</v>
      </c>
      <c r="L142" s="41"/>
      <c r="M142" s="41"/>
      <c r="N142" s="30">
        <v>2907041</v>
      </c>
      <c r="O142" s="126">
        <v>23.039999999999978</v>
      </c>
      <c r="P142" s="61">
        <v>8</v>
      </c>
      <c r="Q142" s="52">
        <v>8</v>
      </c>
      <c r="R142" s="52">
        <v>8</v>
      </c>
      <c r="S142" s="52">
        <v>8</v>
      </c>
      <c r="T142" s="52">
        <v>8</v>
      </c>
      <c r="U142" s="52">
        <v>8</v>
      </c>
      <c r="V142" s="52">
        <v>8</v>
      </c>
      <c r="W142" s="52">
        <v>8</v>
      </c>
      <c r="X142" s="52">
        <v>8</v>
      </c>
      <c r="Y142" s="52">
        <v>8</v>
      </c>
      <c r="Z142" s="52">
        <v>8</v>
      </c>
      <c r="AA142" s="37" t="s">
        <v>807</v>
      </c>
      <c r="AB142" s="20">
        <f>SUM(P142:AA142)</f>
        <v>88</v>
      </c>
      <c r="AC142" s="19">
        <f>(O142+AB142)-(AH142*AF142)+AF142</f>
        <v>15.039999999999978</v>
      </c>
      <c r="AD142" s="36"/>
      <c r="AE142" s="17" t="s">
        <v>5</v>
      </c>
      <c r="AF142" s="49">
        <v>8</v>
      </c>
      <c r="AG142" s="15">
        <f ca="1">TODAY()</f>
        <v>45673</v>
      </c>
      <c r="AH142" s="1">
        <v>13</v>
      </c>
    </row>
    <row r="143" spans="1:34" ht="16.2" x14ac:dyDescent="0.4">
      <c r="A143" s="26">
        <v>0</v>
      </c>
      <c r="B143" s="59" t="s">
        <v>308</v>
      </c>
      <c r="C143" s="57">
        <v>0</v>
      </c>
      <c r="D143" s="58">
        <v>82</v>
      </c>
      <c r="E143" s="66" t="s">
        <v>58</v>
      </c>
      <c r="F143" s="65"/>
      <c r="G143" s="28"/>
      <c r="H143" s="191">
        <v>421907247448</v>
      </c>
      <c r="I143" s="128"/>
      <c r="J143" s="90">
        <v>0</v>
      </c>
      <c r="K143" s="41">
        <v>1</v>
      </c>
      <c r="L143" s="41"/>
      <c r="M143" s="41"/>
      <c r="N143" s="62">
        <v>2907082</v>
      </c>
      <c r="O143" s="184">
        <v>-115.15999999999997</v>
      </c>
      <c r="P143" s="93">
        <v>20</v>
      </c>
      <c r="Q143" s="52">
        <v>20</v>
      </c>
      <c r="R143" s="52"/>
      <c r="S143" s="52">
        <v>15</v>
      </c>
      <c r="T143" s="52">
        <v>10</v>
      </c>
      <c r="U143" s="52">
        <v>10</v>
      </c>
      <c r="V143" s="52">
        <v>10</v>
      </c>
      <c r="W143" s="52"/>
      <c r="X143" s="52"/>
      <c r="Y143" s="52">
        <v>20</v>
      </c>
      <c r="Z143" s="52"/>
      <c r="AA143" s="37">
        <v>10</v>
      </c>
      <c r="AB143" s="20">
        <f>SUM(P143:AA143)</f>
        <v>115</v>
      </c>
      <c r="AC143" s="19">
        <f>(O143+AB143)-(AH143*AF143)+AF143</f>
        <v>-96.159999999999968</v>
      </c>
      <c r="AD143" s="80"/>
      <c r="AE143" s="17" t="s">
        <v>5</v>
      </c>
      <c r="AF143" s="49">
        <v>8</v>
      </c>
      <c r="AG143" s="15">
        <f ca="1">TODAY()</f>
        <v>45673</v>
      </c>
      <c r="AH143" s="1">
        <v>13</v>
      </c>
    </row>
    <row r="144" spans="1:34" ht="16.2" hidden="1" x14ac:dyDescent="0.4">
      <c r="A144" s="26">
        <v>261</v>
      </c>
      <c r="B144" s="59" t="s">
        <v>326</v>
      </c>
      <c r="C144" s="66" t="s">
        <v>40</v>
      </c>
      <c r="D144" s="58">
        <v>68</v>
      </c>
      <c r="E144" s="57" t="s">
        <v>8</v>
      </c>
      <c r="F144" s="72" t="s">
        <v>98</v>
      </c>
      <c r="G144" s="54">
        <v>0</v>
      </c>
      <c r="H144" s="76" t="s">
        <v>325</v>
      </c>
      <c r="I144" s="69">
        <v>0</v>
      </c>
      <c r="J144" s="86" t="s">
        <v>6</v>
      </c>
      <c r="K144" s="41" t="s">
        <v>232</v>
      </c>
      <c r="L144" s="41"/>
      <c r="M144" s="41"/>
      <c r="N144" s="30">
        <v>6881068</v>
      </c>
      <c r="O144" s="40">
        <v>8</v>
      </c>
      <c r="P144" s="61"/>
      <c r="Q144" s="52"/>
      <c r="R144" s="52"/>
      <c r="S144" s="52"/>
      <c r="T144" s="52" t="s">
        <v>232</v>
      </c>
      <c r="U144" s="52" t="s">
        <v>232</v>
      </c>
      <c r="V144" s="52" t="s">
        <v>232</v>
      </c>
      <c r="W144" s="52"/>
      <c r="X144" s="52"/>
      <c r="Y144" s="52"/>
      <c r="Z144" s="52"/>
      <c r="AA144" s="37"/>
      <c r="AB144" s="20">
        <f>SUM(P144:AA144)</f>
        <v>0</v>
      </c>
      <c r="AC144" s="19">
        <f>(O144+AB144)-(AH144*AF144)+AF144</f>
        <v>-1</v>
      </c>
      <c r="AD144" s="36" t="s">
        <v>232</v>
      </c>
      <c r="AE144" s="115">
        <v>12</v>
      </c>
      <c r="AF144" s="35" t="s">
        <v>4</v>
      </c>
      <c r="AG144" s="15">
        <v>45323</v>
      </c>
      <c r="AH144" s="1">
        <f>MONTH(AG144)</f>
        <v>2</v>
      </c>
    </row>
    <row r="145" spans="1:34" ht="16.2" x14ac:dyDescent="0.4">
      <c r="A145" s="26">
        <v>264</v>
      </c>
      <c r="B145" s="48" t="s">
        <v>307</v>
      </c>
      <c r="C145" s="46" t="s">
        <v>40</v>
      </c>
      <c r="D145" s="47">
        <v>256</v>
      </c>
      <c r="E145" s="46" t="s">
        <v>8</v>
      </c>
      <c r="F145" s="65"/>
      <c r="G145" s="198"/>
      <c r="H145" s="191" t="s">
        <v>306</v>
      </c>
      <c r="I145" s="196"/>
      <c r="J145" s="86" t="s">
        <v>84</v>
      </c>
      <c r="K145" s="41">
        <v>1</v>
      </c>
      <c r="L145" s="41"/>
      <c r="M145" s="41"/>
      <c r="N145" s="30">
        <v>6881256</v>
      </c>
      <c r="O145" s="126">
        <v>0</v>
      </c>
      <c r="P145" s="61">
        <v>9</v>
      </c>
      <c r="Q145" s="94">
        <v>9</v>
      </c>
      <c r="R145" s="52">
        <v>9</v>
      </c>
      <c r="S145" s="52">
        <v>9</v>
      </c>
      <c r="T145" s="52">
        <v>9</v>
      </c>
      <c r="U145" s="52">
        <v>9</v>
      </c>
      <c r="V145" s="52">
        <v>9</v>
      </c>
      <c r="W145" s="52">
        <v>9</v>
      </c>
      <c r="X145" s="52">
        <v>9</v>
      </c>
      <c r="Y145" s="52">
        <v>9</v>
      </c>
      <c r="Z145" s="52">
        <v>9</v>
      </c>
      <c r="AA145" s="37">
        <v>9</v>
      </c>
      <c r="AB145" s="20">
        <f>SUM(P145:AA145)</f>
        <v>108</v>
      </c>
      <c r="AC145" s="19">
        <f>(O145+AB145)-(AH145*AF145)+AF145</f>
        <v>0</v>
      </c>
      <c r="AD145" s="36"/>
      <c r="AE145" s="17" t="s">
        <v>5</v>
      </c>
      <c r="AF145" s="35" t="s">
        <v>4</v>
      </c>
      <c r="AG145" s="15">
        <f ca="1">TODAY()</f>
        <v>45673</v>
      </c>
      <c r="AH145" s="1">
        <v>13</v>
      </c>
    </row>
    <row r="146" spans="1:34" ht="16.2" x14ac:dyDescent="0.4">
      <c r="A146" s="67" t="s">
        <v>305</v>
      </c>
      <c r="B146" s="48" t="s">
        <v>304</v>
      </c>
      <c r="C146" s="87" t="s">
        <v>9</v>
      </c>
      <c r="D146" s="47">
        <v>88</v>
      </c>
      <c r="E146" s="87" t="s">
        <v>8</v>
      </c>
      <c r="F146" s="98"/>
      <c r="G146" s="198"/>
      <c r="H146" s="129">
        <v>0</v>
      </c>
      <c r="I146" s="196"/>
      <c r="J146" s="86" t="s">
        <v>6</v>
      </c>
      <c r="K146" s="41">
        <v>1</v>
      </c>
      <c r="L146" s="41"/>
      <c r="M146" s="41"/>
      <c r="N146" s="81">
        <v>6881088</v>
      </c>
      <c r="O146" s="126">
        <v>35.060000000000016</v>
      </c>
      <c r="P146" s="61">
        <v>8</v>
      </c>
      <c r="Q146" s="52">
        <v>8</v>
      </c>
      <c r="R146" s="52">
        <v>8</v>
      </c>
      <c r="S146" s="52">
        <v>8</v>
      </c>
      <c r="T146" s="52">
        <v>8</v>
      </c>
      <c r="U146" s="52">
        <v>8</v>
      </c>
      <c r="V146" s="52">
        <v>8</v>
      </c>
      <c r="W146" s="52">
        <v>8</v>
      </c>
      <c r="X146" s="52">
        <v>8</v>
      </c>
      <c r="Y146" s="52">
        <v>8</v>
      </c>
      <c r="Z146" s="52">
        <v>8</v>
      </c>
      <c r="AA146" s="37">
        <v>8</v>
      </c>
      <c r="AB146" s="20">
        <f>SUM(P146:AA146)</f>
        <v>96</v>
      </c>
      <c r="AC146" s="19">
        <f>(O146+AB146)-(AH146*AF146)+AF146</f>
        <v>23.060000000000002</v>
      </c>
      <c r="AD146" s="36"/>
      <c r="AE146" s="17" t="s">
        <v>5</v>
      </c>
      <c r="AF146" s="35" t="s">
        <v>4</v>
      </c>
      <c r="AG146" s="15">
        <f ca="1">TODAY()</f>
        <v>45673</v>
      </c>
      <c r="AH146" s="1">
        <v>13</v>
      </c>
    </row>
    <row r="147" spans="1:34" ht="26.4" hidden="1" x14ac:dyDescent="0.4">
      <c r="A147" s="26"/>
      <c r="B147" s="59" t="s">
        <v>303</v>
      </c>
      <c r="C147" s="57" t="s">
        <v>40</v>
      </c>
      <c r="D147" s="58" t="s">
        <v>229</v>
      </c>
      <c r="E147" s="57" t="s">
        <v>8</v>
      </c>
      <c r="F147" s="65"/>
      <c r="G147" s="116"/>
      <c r="H147" s="129">
        <v>421908333783</v>
      </c>
      <c r="I147" s="196"/>
      <c r="J147" s="53"/>
      <c r="K147" s="63" t="s">
        <v>807</v>
      </c>
      <c r="L147" s="63"/>
      <c r="M147" s="63"/>
      <c r="N147" s="30" t="s">
        <v>302</v>
      </c>
      <c r="O147" s="126">
        <v>0</v>
      </c>
      <c r="P147" s="61">
        <v>9</v>
      </c>
      <c r="Q147" s="52">
        <v>9</v>
      </c>
      <c r="R147" s="52">
        <v>9</v>
      </c>
      <c r="S147" s="52">
        <v>9</v>
      </c>
      <c r="T147" s="52">
        <v>9</v>
      </c>
      <c r="U147" s="52">
        <v>9</v>
      </c>
      <c r="V147" s="52">
        <v>9</v>
      </c>
      <c r="W147" s="52">
        <v>9</v>
      </c>
      <c r="X147" s="52">
        <v>9</v>
      </c>
      <c r="Y147" s="52">
        <v>9</v>
      </c>
      <c r="Z147" s="52">
        <v>9</v>
      </c>
      <c r="AA147" s="37" t="s">
        <v>807</v>
      </c>
      <c r="AB147" s="20">
        <f>SUM(P147:AA147)</f>
        <v>99</v>
      </c>
      <c r="AC147" s="19">
        <f>(O147+AB147)-(AH147*AF147)+AF147</f>
        <v>-9</v>
      </c>
      <c r="AD147" s="60"/>
      <c r="AE147" s="17" t="s">
        <v>5</v>
      </c>
      <c r="AF147" s="35" t="s">
        <v>4</v>
      </c>
      <c r="AG147" s="15">
        <f ca="1">TODAY()</f>
        <v>45673</v>
      </c>
      <c r="AH147" s="1">
        <v>13</v>
      </c>
    </row>
    <row r="148" spans="1:34" ht="16.2" x14ac:dyDescent="0.4">
      <c r="A148" s="26">
        <v>342</v>
      </c>
      <c r="B148" s="59" t="s">
        <v>301</v>
      </c>
      <c r="C148" s="57">
        <v>0</v>
      </c>
      <c r="D148" s="58">
        <v>114</v>
      </c>
      <c r="E148" s="57" t="s">
        <v>25</v>
      </c>
      <c r="F148" s="199"/>
      <c r="G148" s="198" t="s">
        <v>300</v>
      </c>
      <c r="H148" s="44" t="s">
        <v>299</v>
      </c>
      <c r="I148" s="43"/>
      <c r="J148" s="53" t="s">
        <v>127</v>
      </c>
      <c r="K148" s="41">
        <v>1</v>
      </c>
      <c r="L148" s="41"/>
      <c r="M148" s="41"/>
      <c r="N148" s="30">
        <v>7563114</v>
      </c>
      <c r="O148" s="126">
        <v>-30.960000000000022</v>
      </c>
      <c r="P148" s="187">
        <v>6.64</v>
      </c>
      <c r="Q148" s="52">
        <v>6.64</v>
      </c>
      <c r="R148" s="52">
        <v>6.64</v>
      </c>
      <c r="S148" s="52">
        <v>6.64</v>
      </c>
      <c r="T148" s="52">
        <v>6.64</v>
      </c>
      <c r="U148" s="52">
        <v>6.64</v>
      </c>
      <c r="V148" s="52">
        <v>6.64</v>
      </c>
      <c r="W148" s="52">
        <v>6.64</v>
      </c>
      <c r="X148" s="52">
        <v>6.64</v>
      </c>
      <c r="Y148" s="52">
        <v>6.64</v>
      </c>
      <c r="Z148" s="52">
        <v>6.64</v>
      </c>
      <c r="AA148" s="37">
        <v>6.64</v>
      </c>
      <c r="AB148" s="20">
        <f>SUM(P148:AA148)</f>
        <v>79.679999999999993</v>
      </c>
      <c r="AC148" s="19">
        <f>(O148+AB148)-(AH148*AF148)+AF148</f>
        <v>-59.28000000000003</v>
      </c>
      <c r="AD148" s="36"/>
      <c r="AE148" s="17" t="s">
        <v>5</v>
      </c>
      <c r="AF148" s="35" t="s">
        <v>4</v>
      </c>
      <c r="AG148" s="15">
        <f ca="1">TODAY()</f>
        <v>45673</v>
      </c>
      <c r="AH148" s="1">
        <v>13</v>
      </c>
    </row>
    <row r="149" spans="1:34" ht="16.2" x14ac:dyDescent="0.4">
      <c r="A149" s="26">
        <v>18</v>
      </c>
      <c r="B149" s="59" t="s">
        <v>298</v>
      </c>
      <c r="C149" s="57" t="s">
        <v>297</v>
      </c>
      <c r="D149" s="58">
        <v>82</v>
      </c>
      <c r="E149" s="57" t="s">
        <v>47</v>
      </c>
      <c r="F149" s="193"/>
      <c r="G149" s="26"/>
      <c r="H149" s="129" t="s">
        <v>296</v>
      </c>
      <c r="I149" s="196"/>
      <c r="J149" s="53" t="s">
        <v>226</v>
      </c>
      <c r="K149" s="41">
        <v>1</v>
      </c>
      <c r="L149" s="41"/>
      <c r="M149" s="41"/>
      <c r="N149" s="30">
        <v>4772082</v>
      </c>
      <c r="O149" s="126">
        <v>0</v>
      </c>
      <c r="P149" s="89">
        <v>9</v>
      </c>
      <c r="Q149" s="52">
        <v>9</v>
      </c>
      <c r="R149" s="52">
        <v>9</v>
      </c>
      <c r="S149" s="52">
        <v>9</v>
      </c>
      <c r="T149" s="52">
        <v>9</v>
      </c>
      <c r="U149" s="52">
        <v>9</v>
      </c>
      <c r="V149" s="52">
        <v>9</v>
      </c>
      <c r="W149" s="52">
        <v>9</v>
      </c>
      <c r="X149" s="52">
        <v>9</v>
      </c>
      <c r="Y149" s="52">
        <v>9</v>
      </c>
      <c r="Z149" s="52">
        <v>9</v>
      </c>
      <c r="AA149" s="37">
        <v>9</v>
      </c>
      <c r="AB149" s="20">
        <f>SUM(P149:AA149)</f>
        <v>108</v>
      </c>
      <c r="AC149" s="19">
        <f>(O149+AB149)-(AH149*AF149)+AF149</f>
        <v>0</v>
      </c>
      <c r="AD149" s="36"/>
      <c r="AE149" s="17" t="s">
        <v>5</v>
      </c>
      <c r="AF149" s="35" t="s">
        <v>4</v>
      </c>
      <c r="AG149" s="15">
        <f ca="1">TODAY()</f>
        <v>45673</v>
      </c>
      <c r="AH149" s="1">
        <v>13</v>
      </c>
    </row>
    <row r="150" spans="1:34" ht="16.2" hidden="1" x14ac:dyDescent="0.4">
      <c r="A150" s="26">
        <v>343</v>
      </c>
      <c r="B150" s="48" t="s">
        <v>295</v>
      </c>
      <c r="C150" s="46">
        <v>0</v>
      </c>
      <c r="D150" s="47">
        <v>19</v>
      </c>
      <c r="E150" s="46" t="s">
        <v>25</v>
      </c>
      <c r="F150" s="65"/>
      <c r="G150" s="26"/>
      <c r="H150" s="129">
        <v>421905770336</v>
      </c>
      <c r="I150" s="196"/>
      <c r="J150" s="53" t="s">
        <v>127</v>
      </c>
      <c r="K150" s="41" t="s">
        <v>807</v>
      </c>
      <c r="L150" s="41"/>
      <c r="M150" s="41"/>
      <c r="N150" s="81">
        <v>7563017</v>
      </c>
      <c r="O150" s="126">
        <v>0</v>
      </c>
      <c r="P150" s="187">
        <v>7.5</v>
      </c>
      <c r="Q150" s="52">
        <v>9</v>
      </c>
      <c r="R150" s="52">
        <v>9</v>
      </c>
      <c r="S150" s="52">
        <v>9</v>
      </c>
      <c r="T150" s="52">
        <v>9</v>
      </c>
      <c r="U150" s="52">
        <v>9</v>
      </c>
      <c r="V150" s="52">
        <v>9</v>
      </c>
      <c r="W150" s="52">
        <v>9</v>
      </c>
      <c r="X150" s="52"/>
      <c r="Y150" s="52">
        <v>10.5</v>
      </c>
      <c r="Z150" s="52" t="s">
        <v>807</v>
      </c>
      <c r="AA150" s="37" t="s">
        <v>807</v>
      </c>
      <c r="AB150" s="20">
        <f>SUM(P150:AA150)</f>
        <v>81</v>
      </c>
      <c r="AC150" s="19">
        <f>(O150+AB150)-(AH150*AF150)+AF150</f>
        <v>-27</v>
      </c>
      <c r="AD150" s="36" t="s">
        <v>966</v>
      </c>
      <c r="AE150" s="17" t="s">
        <v>5</v>
      </c>
      <c r="AF150" s="35" t="s">
        <v>4</v>
      </c>
      <c r="AG150" s="15">
        <f ca="1">TODAY()</f>
        <v>45673</v>
      </c>
      <c r="AH150" s="1">
        <v>13</v>
      </c>
    </row>
    <row r="151" spans="1:34" ht="16.2" hidden="1" x14ac:dyDescent="0.4">
      <c r="A151" s="26">
        <v>336</v>
      </c>
      <c r="B151" s="48" t="s">
        <v>433</v>
      </c>
      <c r="C151" s="46" t="s">
        <v>109</v>
      </c>
      <c r="D151" s="47">
        <v>197</v>
      </c>
      <c r="E151" s="46" t="s">
        <v>8</v>
      </c>
      <c r="F151" s="65"/>
      <c r="G151" s="198"/>
      <c r="H151" s="191" t="s">
        <v>432</v>
      </c>
      <c r="I151" s="43"/>
      <c r="J151" s="42" t="s">
        <v>35</v>
      </c>
      <c r="K151" s="41" t="s">
        <v>807</v>
      </c>
      <c r="L151" s="41"/>
      <c r="M151" s="41"/>
      <c r="N151" s="62">
        <v>6881197</v>
      </c>
      <c r="O151" s="126">
        <v>7.2800000000000153</v>
      </c>
      <c r="P151" s="61">
        <v>9</v>
      </c>
      <c r="Q151" s="52">
        <v>9</v>
      </c>
      <c r="R151" s="52">
        <v>9</v>
      </c>
      <c r="S151" s="52">
        <v>9</v>
      </c>
      <c r="T151" s="52">
        <v>9</v>
      </c>
      <c r="U151" s="52">
        <v>9</v>
      </c>
      <c r="V151" s="52"/>
      <c r="W151" s="214"/>
      <c r="X151" s="52" t="s">
        <v>807</v>
      </c>
      <c r="Y151" s="52" t="s">
        <v>807</v>
      </c>
      <c r="Z151" s="52"/>
      <c r="AA151" s="37"/>
      <c r="AB151" s="20">
        <f>SUM(P151:AA151)</f>
        <v>54</v>
      </c>
      <c r="AC151" s="19">
        <f ca="1">(O151+AB151)-(AH151*AF151)+AF151</f>
        <v>61.280000000000015</v>
      </c>
      <c r="AD151" s="60"/>
      <c r="AE151" s="17" t="s">
        <v>5</v>
      </c>
      <c r="AF151" s="35" t="s">
        <v>4</v>
      </c>
      <c r="AG151" s="15">
        <f ca="1">TODAY()</f>
        <v>45673</v>
      </c>
      <c r="AH151" s="1">
        <f ca="1">MONTH(AG151)</f>
        <v>1</v>
      </c>
    </row>
    <row r="152" spans="1:34" ht="16.2" x14ac:dyDescent="0.4">
      <c r="A152" s="26">
        <v>266</v>
      </c>
      <c r="B152" s="59" t="s">
        <v>294</v>
      </c>
      <c r="C152" s="57" t="s">
        <v>99</v>
      </c>
      <c r="D152" s="58">
        <v>169</v>
      </c>
      <c r="E152" s="57" t="s">
        <v>8</v>
      </c>
      <c r="F152" s="193"/>
      <c r="G152" s="198"/>
      <c r="H152" s="129" t="s">
        <v>293</v>
      </c>
      <c r="I152" s="196"/>
      <c r="J152" s="26">
        <v>0</v>
      </c>
      <c r="K152" s="41">
        <v>1</v>
      </c>
      <c r="L152" s="41"/>
      <c r="M152" s="41"/>
      <c r="N152" s="81">
        <v>6881169</v>
      </c>
      <c r="O152" s="126">
        <v>0</v>
      </c>
      <c r="P152" s="61">
        <v>9</v>
      </c>
      <c r="Q152" s="52">
        <v>9</v>
      </c>
      <c r="R152" s="52">
        <v>9</v>
      </c>
      <c r="S152" s="52">
        <v>9</v>
      </c>
      <c r="T152" s="52">
        <v>9</v>
      </c>
      <c r="U152" s="52">
        <v>9</v>
      </c>
      <c r="V152" s="52">
        <v>9</v>
      </c>
      <c r="W152" s="52">
        <v>9</v>
      </c>
      <c r="X152" s="52">
        <v>9</v>
      </c>
      <c r="Y152" s="52">
        <v>9</v>
      </c>
      <c r="Z152" s="52">
        <v>9</v>
      </c>
      <c r="AA152" s="37">
        <v>9</v>
      </c>
      <c r="AB152" s="20">
        <f>SUM(P152:AA152)</f>
        <v>108</v>
      </c>
      <c r="AC152" s="19">
        <f>(O152+AB152)-(AH152*AF152)+AF152</f>
        <v>0</v>
      </c>
      <c r="AD152" s="60"/>
      <c r="AE152" s="17" t="s">
        <v>5</v>
      </c>
      <c r="AF152" s="35" t="s">
        <v>4</v>
      </c>
      <c r="AG152" s="15">
        <f ca="1">TODAY()</f>
        <v>45673</v>
      </c>
      <c r="AH152" s="1">
        <v>13</v>
      </c>
    </row>
    <row r="153" spans="1:34" ht="16.2" x14ac:dyDescent="0.4">
      <c r="A153" s="26">
        <v>344</v>
      </c>
      <c r="B153" s="59" t="s">
        <v>292</v>
      </c>
      <c r="C153" s="57" t="s">
        <v>291</v>
      </c>
      <c r="D153" s="58">
        <v>189</v>
      </c>
      <c r="E153" s="57" t="s">
        <v>25</v>
      </c>
      <c r="F153" s="199"/>
      <c r="G153" s="192" t="s">
        <v>290</v>
      </c>
      <c r="H153" s="129" t="s">
        <v>289</v>
      </c>
      <c r="I153" s="196"/>
      <c r="J153" s="53" t="s">
        <v>23</v>
      </c>
      <c r="K153" s="41">
        <v>1</v>
      </c>
      <c r="L153" s="41"/>
      <c r="M153" s="41"/>
      <c r="N153" s="82">
        <v>7563189</v>
      </c>
      <c r="O153" s="126">
        <v>0</v>
      </c>
      <c r="P153" s="61">
        <v>9</v>
      </c>
      <c r="Q153" s="52">
        <v>9</v>
      </c>
      <c r="R153" s="52">
        <v>9</v>
      </c>
      <c r="S153" s="52">
        <v>9</v>
      </c>
      <c r="T153" s="52">
        <v>9</v>
      </c>
      <c r="U153" s="52">
        <v>9</v>
      </c>
      <c r="V153" s="52">
        <v>9</v>
      </c>
      <c r="W153" s="52">
        <v>9</v>
      </c>
      <c r="X153" s="52">
        <v>9</v>
      </c>
      <c r="Y153" s="52">
        <v>9</v>
      </c>
      <c r="Z153" s="52">
        <v>9</v>
      </c>
      <c r="AA153" s="37">
        <v>9</v>
      </c>
      <c r="AB153" s="20">
        <f>SUM(P153:AA153)</f>
        <v>108</v>
      </c>
      <c r="AC153" s="19">
        <f>(O153+AB153)-(AH153*AF153)+AF153</f>
        <v>0</v>
      </c>
      <c r="AD153" s="36"/>
      <c r="AE153" s="17" t="s">
        <v>5</v>
      </c>
      <c r="AF153" s="35" t="s">
        <v>4</v>
      </c>
      <c r="AG153" s="15">
        <f ca="1">TODAY()</f>
        <v>45673</v>
      </c>
      <c r="AH153" s="1">
        <v>13</v>
      </c>
    </row>
    <row r="154" spans="1:34" ht="16.2" x14ac:dyDescent="0.4">
      <c r="A154" s="26">
        <v>267</v>
      </c>
      <c r="B154" s="59" t="s">
        <v>288</v>
      </c>
      <c r="C154" s="57" t="s">
        <v>146</v>
      </c>
      <c r="D154" s="58">
        <v>1</v>
      </c>
      <c r="E154" s="57" t="s">
        <v>8</v>
      </c>
      <c r="F154" s="193"/>
      <c r="G154" s="198" t="s">
        <v>287</v>
      </c>
      <c r="H154" s="44" t="s">
        <v>286</v>
      </c>
      <c r="I154" s="45"/>
      <c r="J154" s="42" t="s">
        <v>35</v>
      </c>
      <c r="K154" s="41">
        <v>1</v>
      </c>
      <c r="L154" s="41"/>
      <c r="M154" s="41"/>
      <c r="N154" s="62">
        <v>6881001</v>
      </c>
      <c r="O154" s="126">
        <v>0</v>
      </c>
      <c r="P154" s="61">
        <v>9</v>
      </c>
      <c r="Q154" s="52">
        <v>9</v>
      </c>
      <c r="R154" s="52">
        <v>9</v>
      </c>
      <c r="S154" s="52">
        <v>9</v>
      </c>
      <c r="T154" s="52">
        <v>9</v>
      </c>
      <c r="U154" s="52">
        <v>9</v>
      </c>
      <c r="V154" s="52">
        <v>9</v>
      </c>
      <c r="W154" s="52">
        <v>9</v>
      </c>
      <c r="X154" s="52">
        <v>9</v>
      </c>
      <c r="Y154" s="52">
        <v>9</v>
      </c>
      <c r="Z154" s="52">
        <v>9</v>
      </c>
      <c r="AA154" s="37">
        <v>9</v>
      </c>
      <c r="AB154" s="20">
        <f>SUM(P154:AA154)</f>
        <v>108</v>
      </c>
      <c r="AC154" s="19">
        <f>(O154+AB154)-(AH154*AF154)+AF154</f>
        <v>0</v>
      </c>
      <c r="AD154" s="36"/>
      <c r="AE154" s="17" t="s">
        <v>5</v>
      </c>
      <c r="AF154" s="35" t="s">
        <v>4</v>
      </c>
      <c r="AG154" s="15">
        <f ca="1">TODAY()</f>
        <v>45673</v>
      </c>
      <c r="AH154" s="1">
        <v>13</v>
      </c>
    </row>
    <row r="155" spans="1:34" ht="16.2" x14ac:dyDescent="0.4">
      <c r="A155" s="26">
        <v>0</v>
      </c>
      <c r="B155" s="59" t="s">
        <v>285</v>
      </c>
      <c r="C155" s="57" t="s">
        <v>59</v>
      </c>
      <c r="D155" s="58">
        <v>36</v>
      </c>
      <c r="E155" s="66" t="s">
        <v>58</v>
      </c>
      <c r="F155" s="65"/>
      <c r="G155" s="197"/>
      <c r="H155" s="195">
        <v>421918495793</v>
      </c>
      <c r="I155" s="196"/>
      <c r="J155" s="26">
        <v>0</v>
      </c>
      <c r="K155" s="41">
        <v>1</v>
      </c>
      <c r="L155" s="41"/>
      <c r="M155" s="41"/>
      <c r="N155" s="30">
        <v>2907036</v>
      </c>
      <c r="O155" s="126">
        <v>23.039999999999978</v>
      </c>
      <c r="P155" s="61">
        <v>6.64</v>
      </c>
      <c r="Q155" s="52">
        <v>8</v>
      </c>
      <c r="R155" s="52">
        <v>8</v>
      </c>
      <c r="S155" s="52">
        <v>8</v>
      </c>
      <c r="T155" s="52">
        <v>8</v>
      </c>
      <c r="U155" s="52">
        <v>8</v>
      </c>
      <c r="V155" s="52">
        <v>8</v>
      </c>
      <c r="W155" s="52">
        <v>8</v>
      </c>
      <c r="X155" s="52">
        <v>8</v>
      </c>
      <c r="Y155" s="52">
        <v>8</v>
      </c>
      <c r="Z155" s="52">
        <v>8</v>
      </c>
      <c r="AA155" s="37">
        <v>8</v>
      </c>
      <c r="AB155" s="20">
        <f>SUM(P155:AA155)</f>
        <v>94.64</v>
      </c>
      <c r="AC155" s="19">
        <f>(O155+AB155)-(AH155*AF155)+AF155</f>
        <v>21.679999999999978</v>
      </c>
      <c r="AD155" s="36"/>
      <c r="AE155" s="17" t="s">
        <v>5</v>
      </c>
      <c r="AF155" s="49">
        <v>8</v>
      </c>
      <c r="AG155" s="15">
        <f ca="1">TODAY()</f>
        <v>45673</v>
      </c>
      <c r="AH155" s="1">
        <v>13</v>
      </c>
    </row>
    <row r="156" spans="1:34" ht="16.2" x14ac:dyDescent="0.4">
      <c r="A156" s="26">
        <v>0</v>
      </c>
      <c r="B156" s="59" t="s">
        <v>284</v>
      </c>
      <c r="C156" s="66" t="s">
        <v>153</v>
      </c>
      <c r="D156" s="58">
        <v>80</v>
      </c>
      <c r="E156" s="66" t="s">
        <v>27</v>
      </c>
      <c r="F156" s="193"/>
      <c r="G156" s="45"/>
      <c r="H156" s="191" t="s">
        <v>283</v>
      </c>
      <c r="I156" s="43"/>
      <c r="J156" s="26">
        <v>0</v>
      </c>
      <c r="K156" s="41">
        <v>1</v>
      </c>
      <c r="L156" s="41"/>
      <c r="M156" s="41"/>
      <c r="N156" s="73">
        <v>9263080</v>
      </c>
      <c r="O156" s="126">
        <v>0</v>
      </c>
      <c r="P156" s="61">
        <v>9</v>
      </c>
      <c r="Q156" s="52">
        <v>9</v>
      </c>
      <c r="R156" s="52">
        <v>9</v>
      </c>
      <c r="S156" s="52">
        <v>9</v>
      </c>
      <c r="T156" s="52">
        <v>9</v>
      </c>
      <c r="U156" s="52">
        <v>9</v>
      </c>
      <c r="V156" s="52">
        <v>9</v>
      </c>
      <c r="W156" s="52">
        <v>9</v>
      </c>
      <c r="X156" s="52">
        <v>9</v>
      </c>
      <c r="Y156" s="52">
        <v>9</v>
      </c>
      <c r="Z156" s="52">
        <v>9</v>
      </c>
      <c r="AA156" s="37">
        <v>9</v>
      </c>
      <c r="AB156" s="20">
        <f>SUM(P156:AA156)</f>
        <v>108</v>
      </c>
      <c r="AC156" s="19">
        <f>(O156+AB156)-(AH156*AF156)+AF156</f>
        <v>0</v>
      </c>
      <c r="AD156" s="36"/>
      <c r="AE156" s="17" t="s">
        <v>5</v>
      </c>
      <c r="AF156" s="35" t="s">
        <v>4</v>
      </c>
      <c r="AG156" s="15">
        <f ca="1">TODAY()</f>
        <v>45673</v>
      </c>
      <c r="AH156" s="1">
        <v>13</v>
      </c>
    </row>
    <row r="157" spans="1:34" ht="16.2" x14ac:dyDescent="0.4">
      <c r="A157" s="26">
        <v>153</v>
      </c>
      <c r="B157" s="59" t="s">
        <v>282</v>
      </c>
      <c r="C157" s="57" t="s">
        <v>59</v>
      </c>
      <c r="D157" s="58">
        <v>18</v>
      </c>
      <c r="E157" s="66" t="s">
        <v>58</v>
      </c>
      <c r="F157" s="193"/>
      <c r="G157" s="28"/>
      <c r="H157" s="44">
        <v>421944333255</v>
      </c>
      <c r="I157" s="196"/>
      <c r="J157" s="26" t="s">
        <v>56</v>
      </c>
      <c r="K157" s="41">
        <v>1</v>
      </c>
      <c r="L157" s="41"/>
      <c r="M157" s="41"/>
      <c r="N157" s="30">
        <v>2907018</v>
      </c>
      <c r="O157" s="126">
        <v>21.120000000000005</v>
      </c>
      <c r="P157" s="61">
        <v>6.64</v>
      </c>
      <c r="Q157" s="52">
        <v>8</v>
      </c>
      <c r="R157" s="52">
        <v>8</v>
      </c>
      <c r="S157" s="52">
        <v>8</v>
      </c>
      <c r="T157" s="52">
        <v>8</v>
      </c>
      <c r="U157" s="52">
        <v>8</v>
      </c>
      <c r="V157" s="52">
        <v>8</v>
      </c>
      <c r="W157" s="52">
        <v>8</v>
      </c>
      <c r="X157" s="52">
        <v>8</v>
      </c>
      <c r="Y157" s="52">
        <v>8</v>
      </c>
      <c r="Z157" s="52">
        <v>8</v>
      </c>
      <c r="AA157" s="37">
        <v>8</v>
      </c>
      <c r="AB157" s="20">
        <f>SUM(P157:AA157)</f>
        <v>94.64</v>
      </c>
      <c r="AC157" s="19">
        <f>(O157+AB157)-(AH157*AF157)+AF157</f>
        <v>19.760000000000005</v>
      </c>
      <c r="AD157" s="36"/>
      <c r="AE157" s="17" t="s">
        <v>5</v>
      </c>
      <c r="AF157" s="49">
        <v>8</v>
      </c>
      <c r="AG157" s="15">
        <f ca="1">TODAY()</f>
        <v>45673</v>
      </c>
      <c r="AH157" s="1">
        <v>13</v>
      </c>
    </row>
    <row r="158" spans="1:34" ht="16.2" x14ac:dyDescent="0.4">
      <c r="A158" s="26">
        <v>205</v>
      </c>
      <c r="B158" s="59" t="s">
        <v>281</v>
      </c>
      <c r="C158" s="57" t="s">
        <v>15</v>
      </c>
      <c r="D158" s="58">
        <v>49</v>
      </c>
      <c r="E158" s="57" t="s">
        <v>14</v>
      </c>
      <c r="F158" s="199"/>
      <c r="G158" s="130" t="s">
        <v>280</v>
      </c>
      <c r="H158" s="44" t="s">
        <v>279</v>
      </c>
      <c r="I158" s="43"/>
      <c r="J158" s="53" t="s">
        <v>11</v>
      </c>
      <c r="K158" s="41">
        <v>1</v>
      </c>
      <c r="L158" s="41"/>
      <c r="M158" s="41"/>
      <c r="N158" s="30">
        <v>2893049</v>
      </c>
      <c r="O158" s="126">
        <v>0</v>
      </c>
      <c r="P158" s="61">
        <v>8</v>
      </c>
      <c r="Q158" s="52">
        <v>8</v>
      </c>
      <c r="R158" s="52">
        <v>8</v>
      </c>
      <c r="S158" s="52">
        <v>8</v>
      </c>
      <c r="T158" s="52">
        <v>8</v>
      </c>
      <c r="U158" s="52">
        <v>8</v>
      </c>
      <c r="V158" s="52">
        <v>8</v>
      </c>
      <c r="W158" s="52">
        <v>8</v>
      </c>
      <c r="X158" s="52">
        <v>8</v>
      </c>
      <c r="Y158" s="52">
        <v>8</v>
      </c>
      <c r="Z158" s="52">
        <v>8</v>
      </c>
      <c r="AA158" s="37">
        <v>8</v>
      </c>
      <c r="AB158" s="20">
        <f>SUM(P158:AA158)</f>
        <v>96</v>
      </c>
      <c r="AC158" s="19">
        <f>(O158+AB158)-(AH158*AF158)+AF158</f>
        <v>0</v>
      </c>
      <c r="AD158" s="36"/>
      <c r="AE158" s="17" t="s">
        <v>5</v>
      </c>
      <c r="AF158" s="49">
        <v>8</v>
      </c>
      <c r="AG158" s="15">
        <f ca="1">TODAY()</f>
        <v>45673</v>
      </c>
      <c r="AH158" s="1">
        <v>13</v>
      </c>
    </row>
    <row r="159" spans="1:34" ht="16.2" hidden="1" x14ac:dyDescent="0.4">
      <c r="A159" s="67">
        <v>0</v>
      </c>
      <c r="B159" s="59" t="s">
        <v>218</v>
      </c>
      <c r="C159" s="57" t="s">
        <v>54</v>
      </c>
      <c r="D159" s="58">
        <v>39</v>
      </c>
      <c r="E159" s="57" t="s">
        <v>14</v>
      </c>
      <c r="F159" s="199"/>
      <c r="G159" s="28"/>
      <c r="H159" s="44" t="s">
        <v>217</v>
      </c>
      <c r="I159" s="196"/>
      <c r="J159" s="53" t="s">
        <v>11</v>
      </c>
      <c r="K159" s="41" t="s">
        <v>807</v>
      </c>
      <c r="L159" s="41"/>
      <c r="M159" s="41"/>
      <c r="N159" s="30">
        <v>6883039</v>
      </c>
      <c r="O159" s="126">
        <v>0</v>
      </c>
      <c r="P159" s="89">
        <v>8</v>
      </c>
      <c r="Q159" s="52">
        <v>8</v>
      </c>
      <c r="R159" s="52">
        <v>8</v>
      </c>
      <c r="S159" s="52" t="s">
        <v>807</v>
      </c>
      <c r="T159" s="52"/>
      <c r="U159" s="52"/>
      <c r="V159" s="52"/>
      <c r="W159" s="52"/>
      <c r="X159" s="52"/>
      <c r="Y159" s="52"/>
      <c r="Z159" s="52"/>
      <c r="AA159" s="37"/>
      <c r="AB159" s="20">
        <f>SUM(P159:AA159)</f>
        <v>24</v>
      </c>
      <c r="AC159" s="19">
        <f ca="1">(O159+AB159)-(AH159*AF159)+AF159</f>
        <v>24</v>
      </c>
      <c r="AD159" s="36"/>
      <c r="AE159" s="17" t="s">
        <v>5</v>
      </c>
      <c r="AF159" s="49">
        <v>8</v>
      </c>
      <c r="AG159" s="15">
        <f ca="1">TODAY()</f>
        <v>45673</v>
      </c>
      <c r="AH159" s="1">
        <f ca="1">MONTH(AG159)</f>
        <v>1</v>
      </c>
    </row>
    <row r="160" spans="1:34" ht="16.2" x14ac:dyDescent="0.4">
      <c r="A160" s="26"/>
      <c r="B160" s="59" t="s">
        <v>278</v>
      </c>
      <c r="C160" s="57"/>
      <c r="D160" s="71">
        <v>133</v>
      </c>
      <c r="E160" s="66" t="s">
        <v>58</v>
      </c>
      <c r="F160" s="193"/>
      <c r="G160" s="130"/>
      <c r="H160" s="44"/>
      <c r="I160" s="196"/>
      <c r="J160" s="26"/>
      <c r="K160" s="63">
        <v>1</v>
      </c>
      <c r="L160" s="63"/>
      <c r="M160" s="63"/>
      <c r="N160" s="30"/>
      <c r="O160" s="126">
        <v>-30</v>
      </c>
      <c r="P160" s="61"/>
      <c r="Q160" s="52"/>
      <c r="R160" s="52">
        <v>54</v>
      </c>
      <c r="S160" s="52"/>
      <c r="T160" s="52"/>
      <c r="U160" s="52"/>
      <c r="V160" s="52"/>
      <c r="W160" s="214"/>
      <c r="X160" s="52"/>
      <c r="Y160" s="214"/>
      <c r="Z160" s="52">
        <v>40</v>
      </c>
      <c r="AA160" s="274"/>
      <c r="AB160" s="20">
        <f>SUM(P160:AA160)</f>
        <v>94</v>
      </c>
      <c r="AC160" s="19">
        <f>(O160+AB160)-(AH160*AF160)+AF160</f>
        <v>-32</v>
      </c>
      <c r="AD160" s="80" t="s">
        <v>208</v>
      </c>
      <c r="AE160" s="17" t="s">
        <v>5</v>
      </c>
      <c r="AF160" s="49">
        <v>8</v>
      </c>
      <c r="AG160" s="15">
        <f ca="1">TODAY()</f>
        <v>45673</v>
      </c>
      <c r="AH160" s="1">
        <v>13</v>
      </c>
    </row>
    <row r="161" spans="1:34" ht="16.2" x14ac:dyDescent="0.4">
      <c r="A161" s="26">
        <v>0</v>
      </c>
      <c r="B161" s="48" t="s">
        <v>275</v>
      </c>
      <c r="C161" s="46">
        <v>0</v>
      </c>
      <c r="D161" s="47">
        <v>113</v>
      </c>
      <c r="E161" s="66" t="s">
        <v>58</v>
      </c>
      <c r="F161" s="65"/>
      <c r="G161" s="28"/>
      <c r="H161" s="195">
        <v>421902090745</v>
      </c>
      <c r="I161" s="196"/>
      <c r="J161" s="53">
        <v>0</v>
      </c>
      <c r="K161" s="41">
        <v>1</v>
      </c>
      <c r="L161" s="41"/>
      <c r="M161" s="41"/>
      <c r="N161" s="113">
        <v>2907113</v>
      </c>
      <c r="O161" s="126">
        <v>24.799999999999997</v>
      </c>
      <c r="P161" s="93">
        <v>9</v>
      </c>
      <c r="Q161" s="52">
        <v>9</v>
      </c>
      <c r="R161" s="52">
        <v>8</v>
      </c>
      <c r="S161" s="52">
        <v>8</v>
      </c>
      <c r="T161" s="52">
        <v>8</v>
      </c>
      <c r="U161" s="52">
        <v>8</v>
      </c>
      <c r="V161" s="52">
        <v>8</v>
      </c>
      <c r="W161" s="52">
        <v>8</v>
      </c>
      <c r="X161" s="52">
        <v>8</v>
      </c>
      <c r="Y161" s="52">
        <v>8</v>
      </c>
      <c r="Z161" s="52">
        <v>8</v>
      </c>
      <c r="AA161" s="37">
        <v>8</v>
      </c>
      <c r="AB161" s="20">
        <f>SUM(P161:AA161)</f>
        <v>98</v>
      </c>
      <c r="AC161" s="19">
        <f>(O161+AB161)-(AH161*AF161)+AF161</f>
        <v>26.799999999999997</v>
      </c>
      <c r="AD161" s="60"/>
      <c r="AE161" s="17" t="s">
        <v>5</v>
      </c>
      <c r="AF161" s="49">
        <v>8</v>
      </c>
      <c r="AG161" s="15">
        <f ca="1">TODAY()</f>
        <v>45673</v>
      </c>
      <c r="AH161" s="1">
        <v>13</v>
      </c>
    </row>
    <row r="162" spans="1:34" ht="16.2" x14ac:dyDescent="0.4">
      <c r="A162" s="26"/>
      <c r="B162" s="59" t="s">
        <v>270</v>
      </c>
      <c r="C162" s="57"/>
      <c r="D162" s="58" t="s">
        <v>269</v>
      </c>
      <c r="E162" s="66" t="s">
        <v>47</v>
      </c>
      <c r="F162" s="65"/>
      <c r="G162" s="197"/>
      <c r="H162" s="44">
        <v>421948854441</v>
      </c>
      <c r="I162" s="196"/>
      <c r="J162" s="26"/>
      <c r="K162" s="63">
        <v>1</v>
      </c>
      <c r="L162" s="63"/>
      <c r="M162" s="63"/>
      <c r="N162" s="62">
        <v>47</v>
      </c>
      <c r="O162" s="126">
        <v>45</v>
      </c>
      <c r="P162" s="89"/>
      <c r="Q162" s="52"/>
      <c r="R162" s="52"/>
      <c r="S162" s="52">
        <v>63</v>
      </c>
      <c r="T162" s="52"/>
      <c r="U162" s="52"/>
      <c r="V162" s="52"/>
      <c r="W162" s="52"/>
      <c r="X162" s="52"/>
      <c r="Y162" s="52"/>
      <c r="Z162" s="52"/>
      <c r="AA162" s="37">
        <v>54</v>
      </c>
      <c r="AB162" s="20">
        <f>SUM(P162:AA162)</f>
        <v>117</v>
      </c>
      <c r="AC162" s="19">
        <f>(O162+AB162)-(AH162*AF162)+AF162</f>
        <v>54</v>
      </c>
      <c r="AD162" s="36"/>
      <c r="AE162" s="17" t="s">
        <v>5</v>
      </c>
      <c r="AF162" s="35" t="s">
        <v>4</v>
      </c>
      <c r="AG162" s="15">
        <f ca="1">TODAY()</f>
        <v>45673</v>
      </c>
      <c r="AH162" s="1">
        <v>13</v>
      </c>
    </row>
    <row r="163" spans="1:34" ht="16.2" x14ac:dyDescent="0.4">
      <c r="A163" s="26">
        <v>392</v>
      </c>
      <c r="B163" s="59" t="s">
        <v>268</v>
      </c>
      <c r="C163" s="57" t="s">
        <v>40</v>
      </c>
      <c r="D163" s="58">
        <v>0</v>
      </c>
      <c r="E163" s="66" t="s">
        <v>8</v>
      </c>
      <c r="F163" s="193"/>
      <c r="G163" s="130"/>
      <c r="H163" s="44">
        <v>0</v>
      </c>
      <c r="I163" s="196"/>
      <c r="J163" s="26">
        <v>0</v>
      </c>
      <c r="K163" s="63">
        <v>1</v>
      </c>
      <c r="L163" s="63"/>
      <c r="M163" s="63"/>
      <c r="N163" s="112">
        <v>68801963</v>
      </c>
      <c r="O163" s="126">
        <v>-10</v>
      </c>
      <c r="P163" s="61"/>
      <c r="Q163" s="52">
        <v>9</v>
      </c>
      <c r="R163" s="52">
        <v>10</v>
      </c>
      <c r="S163" s="52">
        <v>10</v>
      </c>
      <c r="T163" s="52">
        <v>10</v>
      </c>
      <c r="U163" s="52">
        <v>10</v>
      </c>
      <c r="V163" s="52">
        <v>10</v>
      </c>
      <c r="W163" s="52">
        <v>10</v>
      </c>
      <c r="X163" s="52" t="s">
        <v>960</v>
      </c>
      <c r="Y163" s="214" t="s">
        <v>960</v>
      </c>
      <c r="Z163" s="52" t="s">
        <v>960</v>
      </c>
      <c r="AA163" s="37" t="s">
        <v>960</v>
      </c>
      <c r="AB163" s="20">
        <f>SUM(P163:AA163)</f>
        <v>69</v>
      </c>
      <c r="AC163" s="19">
        <f>(O163+AB163)-(AH163*AF163)+AF163</f>
        <v>-49</v>
      </c>
      <c r="AD163" s="36"/>
      <c r="AE163" s="17" t="s">
        <v>5</v>
      </c>
      <c r="AF163" s="35" t="s">
        <v>4</v>
      </c>
      <c r="AG163" s="15">
        <f ca="1">TODAY()</f>
        <v>45673</v>
      </c>
      <c r="AH163" s="1">
        <v>13</v>
      </c>
    </row>
    <row r="164" spans="1:34" ht="16.2" hidden="1" x14ac:dyDescent="0.4">
      <c r="A164" s="26">
        <v>172</v>
      </c>
      <c r="B164" s="59" t="s">
        <v>179</v>
      </c>
      <c r="C164" s="57">
        <v>0</v>
      </c>
      <c r="D164" s="58">
        <v>33</v>
      </c>
      <c r="E164" s="57" t="s">
        <v>25</v>
      </c>
      <c r="F164" s="65"/>
      <c r="G164" s="198"/>
      <c r="H164" s="129" t="s">
        <v>178</v>
      </c>
      <c r="I164" s="26"/>
      <c r="J164" s="90" t="s">
        <v>127</v>
      </c>
      <c r="K164" s="41" t="s">
        <v>807</v>
      </c>
      <c r="L164" s="41"/>
      <c r="M164" s="41"/>
      <c r="N164" s="30">
        <v>7563033</v>
      </c>
      <c r="O164" s="126">
        <v>22.740000000000023</v>
      </c>
      <c r="P164" s="187">
        <v>7.5</v>
      </c>
      <c r="Q164" s="52">
        <v>9</v>
      </c>
      <c r="R164" s="52">
        <v>9</v>
      </c>
      <c r="S164" s="52">
        <v>9</v>
      </c>
      <c r="T164" s="52">
        <v>9</v>
      </c>
      <c r="U164" s="52"/>
      <c r="V164" s="52" t="s">
        <v>807</v>
      </c>
      <c r="W164" s="52"/>
      <c r="X164" s="52"/>
      <c r="Y164" s="52"/>
      <c r="Z164" s="52"/>
      <c r="AA164" s="37"/>
      <c r="AB164" s="20">
        <f>SUM(P164:AA164)</f>
        <v>43.5</v>
      </c>
      <c r="AC164" s="19">
        <f ca="1">(O164+AB164)-(AH164*AF164)+AF164</f>
        <v>66.240000000000023</v>
      </c>
      <c r="AD164" s="60"/>
      <c r="AE164" s="17" t="s">
        <v>5</v>
      </c>
      <c r="AF164" s="35" t="s">
        <v>4</v>
      </c>
      <c r="AG164" s="15">
        <f ca="1">TODAY()</f>
        <v>45673</v>
      </c>
      <c r="AH164" s="1">
        <f ca="1">MONTH(AG164)</f>
        <v>1</v>
      </c>
    </row>
    <row r="165" spans="1:34" ht="16.2" x14ac:dyDescent="0.4">
      <c r="A165" s="26"/>
      <c r="B165" s="48" t="s">
        <v>267</v>
      </c>
      <c r="C165" s="57" t="s">
        <v>99</v>
      </c>
      <c r="D165" s="47" t="s">
        <v>266</v>
      </c>
      <c r="E165" s="57" t="s">
        <v>8</v>
      </c>
      <c r="F165" s="193"/>
      <c r="G165" s="45"/>
      <c r="H165" s="44">
        <v>421905510570</v>
      </c>
      <c r="I165" s="43"/>
      <c r="J165" s="42"/>
      <c r="K165" s="63">
        <v>1</v>
      </c>
      <c r="L165" s="63"/>
      <c r="M165" s="63"/>
      <c r="N165" s="62">
        <v>6881045</v>
      </c>
      <c r="O165" s="126">
        <v>0</v>
      </c>
      <c r="P165" s="61">
        <v>7.5</v>
      </c>
      <c r="Q165" s="52">
        <v>9</v>
      </c>
      <c r="R165" s="52">
        <v>9</v>
      </c>
      <c r="S165" s="52">
        <v>9</v>
      </c>
      <c r="T165" s="52">
        <v>9</v>
      </c>
      <c r="U165" s="52">
        <v>9</v>
      </c>
      <c r="V165" s="52">
        <v>9</v>
      </c>
      <c r="W165" s="52">
        <v>9</v>
      </c>
      <c r="X165" s="52">
        <v>9</v>
      </c>
      <c r="Y165" s="52">
        <v>9</v>
      </c>
      <c r="Z165" s="52">
        <v>9</v>
      </c>
      <c r="AA165" s="37">
        <v>9</v>
      </c>
      <c r="AB165" s="20">
        <f>SUM(P165:AA165)</f>
        <v>106.5</v>
      </c>
      <c r="AC165" s="19">
        <f>(O165+AB165)-(AH165*AF165)+AF165</f>
        <v>-1.5</v>
      </c>
      <c r="AD165" s="36"/>
      <c r="AE165" s="17" t="s">
        <v>5</v>
      </c>
      <c r="AF165" s="35" t="s">
        <v>4</v>
      </c>
      <c r="AG165" s="15">
        <f ca="1">TODAY()</f>
        <v>45673</v>
      </c>
      <c r="AH165" s="1">
        <v>13</v>
      </c>
    </row>
    <row r="166" spans="1:34" ht="16.2" x14ac:dyDescent="0.4">
      <c r="A166" s="26"/>
      <c r="B166" s="59" t="s">
        <v>265</v>
      </c>
      <c r="C166" s="57" t="s">
        <v>109</v>
      </c>
      <c r="D166" s="58" t="s">
        <v>264</v>
      </c>
      <c r="E166" s="66" t="s">
        <v>8</v>
      </c>
      <c r="F166" s="65"/>
      <c r="G166" s="116"/>
      <c r="H166" s="44">
        <v>421915960844</v>
      </c>
      <c r="I166" s="128"/>
      <c r="J166" s="105"/>
      <c r="K166" s="63">
        <v>1</v>
      </c>
      <c r="L166" s="63"/>
      <c r="M166" s="63"/>
      <c r="N166" s="111">
        <v>6881199</v>
      </c>
      <c r="O166" s="126">
        <v>14.200000000000017</v>
      </c>
      <c r="P166" s="187">
        <v>7.5</v>
      </c>
      <c r="Q166" s="52">
        <v>9</v>
      </c>
      <c r="R166" s="52">
        <v>7.5</v>
      </c>
      <c r="S166" s="94">
        <v>9</v>
      </c>
      <c r="T166" s="52">
        <v>9</v>
      </c>
      <c r="U166" s="52">
        <v>9</v>
      </c>
      <c r="V166" s="52">
        <v>9</v>
      </c>
      <c r="W166" s="52">
        <v>9</v>
      </c>
      <c r="X166" s="52">
        <v>9</v>
      </c>
      <c r="Y166" s="52">
        <v>9</v>
      </c>
      <c r="Z166" s="52">
        <v>9</v>
      </c>
      <c r="AA166" s="37">
        <v>9</v>
      </c>
      <c r="AB166" s="20">
        <f>SUM(P166:AA166)</f>
        <v>105</v>
      </c>
      <c r="AC166" s="19">
        <f>(O166+AB166)-(AH166*AF166)+AF166</f>
        <v>11.200000000000017</v>
      </c>
      <c r="AD166" s="36"/>
      <c r="AE166" s="17" t="s">
        <v>5</v>
      </c>
      <c r="AF166" s="35" t="s">
        <v>4</v>
      </c>
      <c r="AG166" s="15">
        <f ca="1">TODAY()</f>
        <v>45673</v>
      </c>
      <c r="AH166" s="1">
        <v>13</v>
      </c>
    </row>
    <row r="167" spans="1:34" ht="16.2" x14ac:dyDescent="0.4">
      <c r="A167" s="26">
        <v>0</v>
      </c>
      <c r="B167" s="59" t="s">
        <v>261</v>
      </c>
      <c r="C167" s="57">
        <v>0</v>
      </c>
      <c r="D167" s="58">
        <v>146</v>
      </c>
      <c r="E167" s="66" t="s">
        <v>117</v>
      </c>
      <c r="F167" s="65"/>
      <c r="G167" s="116"/>
      <c r="H167" s="44" t="s">
        <v>260</v>
      </c>
      <c r="I167" s="128"/>
      <c r="J167" s="105">
        <v>0</v>
      </c>
      <c r="K167" s="41">
        <v>1</v>
      </c>
      <c r="L167" s="41"/>
      <c r="M167" s="41"/>
      <c r="N167" s="111">
        <v>6130146</v>
      </c>
      <c r="O167" s="126">
        <v>9</v>
      </c>
      <c r="P167" s="61"/>
      <c r="Q167" s="52">
        <v>9</v>
      </c>
      <c r="R167" s="52">
        <v>9</v>
      </c>
      <c r="S167" s="94">
        <v>9</v>
      </c>
      <c r="T167" s="52">
        <v>9</v>
      </c>
      <c r="U167" s="52">
        <v>9</v>
      </c>
      <c r="V167" s="52">
        <v>9</v>
      </c>
      <c r="W167" s="52">
        <v>9</v>
      </c>
      <c r="X167" s="52">
        <v>9</v>
      </c>
      <c r="Y167" s="52">
        <v>9</v>
      </c>
      <c r="Z167" s="52">
        <v>9</v>
      </c>
      <c r="AA167" s="37">
        <v>9</v>
      </c>
      <c r="AB167" s="20">
        <f>SUM(P167:AA167)</f>
        <v>99</v>
      </c>
      <c r="AC167" s="19">
        <f>(O167+AB167)-(AH167*AF167)+AF167</f>
        <v>0</v>
      </c>
      <c r="AD167" s="36"/>
      <c r="AE167" s="17" t="s">
        <v>5</v>
      </c>
      <c r="AF167" s="35" t="s">
        <v>4</v>
      </c>
      <c r="AG167" s="15">
        <f ca="1">TODAY()</f>
        <v>45673</v>
      </c>
      <c r="AH167" s="1">
        <v>13</v>
      </c>
    </row>
    <row r="168" spans="1:34" ht="16.2" x14ac:dyDescent="0.4">
      <c r="A168" s="26">
        <v>0</v>
      </c>
      <c r="B168" s="48" t="s">
        <v>252</v>
      </c>
      <c r="C168" s="46" t="s">
        <v>109</v>
      </c>
      <c r="D168" s="47">
        <v>193</v>
      </c>
      <c r="E168" s="46" t="s">
        <v>8</v>
      </c>
      <c r="F168" s="65"/>
      <c r="G168" s="45"/>
      <c r="H168" s="44" t="s">
        <v>251</v>
      </c>
      <c r="I168" s="43"/>
      <c r="J168" s="86" t="s">
        <v>35</v>
      </c>
      <c r="K168" s="41">
        <v>1</v>
      </c>
      <c r="L168" s="41"/>
      <c r="M168" s="41"/>
      <c r="N168" s="62">
        <v>6881193</v>
      </c>
      <c r="O168" s="126">
        <v>0</v>
      </c>
      <c r="P168" s="61">
        <v>9</v>
      </c>
      <c r="Q168" s="52">
        <v>9</v>
      </c>
      <c r="R168" s="52">
        <v>9</v>
      </c>
      <c r="S168" s="52">
        <v>9</v>
      </c>
      <c r="T168" s="52">
        <v>9</v>
      </c>
      <c r="U168" s="52">
        <v>9</v>
      </c>
      <c r="V168" s="52">
        <v>9</v>
      </c>
      <c r="W168" s="52">
        <v>9</v>
      </c>
      <c r="X168" s="52">
        <v>9</v>
      </c>
      <c r="Y168" s="52">
        <v>9</v>
      </c>
      <c r="Z168" s="52">
        <v>9</v>
      </c>
      <c r="AA168" s="37">
        <v>9</v>
      </c>
      <c r="AB168" s="20">
        <f>SUM(P168:AA168)</f>
        <v>108</v>
      </c>
      <c r="AC168" s="19">
        <f>(O168+AB168)-(AH168*AF168)+AF168</f>
        <v>0</v>
      </c>
      <c r="AD168" s="36"/>
      <c r="AE168" s="17" t="s">
        <v>5</v>
      </c>
      <c r="AF168" s="35" t="s">
        <v>4</v>
      </c>
      <c r="AG168" s="15">
        <f ca="1">TODAY()</f>
        <v>45673</v>
      </c>
      <c r="AH168" s="1">
        <v>13</v>
      </c>
    </row>
    <row r="169" spans="1:34" ht="16.2" x14ac:dyDescent="0.4">
      <c r="A169" s="26">
        <v>158</v>
      </c>
      <c r="B169" s="59" t="s">
        <v>250</v>
      </c>
      <c r="C169" s="66" t="s">
        <v>54</v>
      </c>
      <c r="D169" s="58">
        <v>0</v>
      </c>
      <c r="E169" s="57" t="s">
        <v>14</v>
      </c>
      <c r="F169" s="65"/>
      <c r="G169" s="130"/>
      <c r="H169" s="195">
        <v>421910225698</v>
      </c>
      <c r="I169" s="196"/>
      <c r="J169" s="84">
        <v>0</v>
      </c>
      <c r="K169" s="41">
        <v>1</v>
      </c>
      <c r="L169" s="41"/>
      <c r="M169" s="41"/>
      <c r="N169" s="62">
        <v>2893133</v>
      </c>
      <c r="O169" s="126">
        <v>0</v>
      </c>
      <c r="P169" s="61">
        <v>48</v>
      </c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37"/>
      <c r="AB169" s="20">
        <f>SUM(P169:AA169)</f>
        <v>48</v>
      </c>
      <c r="AC169" s="19">
        <f>(O169+AB169)-(AH169*AF169)+AF169</f>
        <v>-48</v>
      </c>
      <c r="AD169" s="80" t="s">
        <v>518</v>
      </c>
      <c r="AE169" s="17" t="s">
        <v>5</v>
      </c>
      <c r="AF169" s="49">
        <v>8</v>
      </c>
      <c r="AG169" s="15">
        <f ca="1">TODAY()</f>
        <v>45673</v>
      </c>
      <c r="AH169" s="1">
        <v>13</v>
      </c>
    </row>
    <row r="170" spans="1:34" ht="16.2" hidden="1" x14ac:dyDescent="0.4">
      <c r="A170" s="26">
        <v>353</v>
      </c>
      <c r="B170" s="48" t="s">
        <v>67</v>
      </c>
      <c r="C170" s="46">
        <v>0</v>
      </c>
      <c r="D170" s="47">
        <v>141</v>
      </c>
      <c r="E170" s="46" t="s">
        <v>25</v>
      </c>
      <c r="F170" s="65"/>
      <c r="G170" s="26"/>
      <c r="H170" s="129">
        <v>421902818677</v>
      </c>
      <c r="I170" s="196"/>
      <c r="J170" s="53" t="s">
        <v>23</v>
      </c>
      <c r="K170" s="41" t="s">
        <v>807</v>
      </c>
      <c r="L170" s="41"/>
      <c r="M170" s="41"/>
      <c r="N170" s="62">
        <v>7563141</v>
      </c>
      <c r="O170" s="126">
        <v>-30.960000000000022</v>
      </c>
      <c r="P170" s="188">
        <v>6.64</v>
      </c>
      <c r="Q170" s="52">
        <v>6.64</v>
      </c>
      <c r="R170" s="52">
        <v>6.64</v>
      </c>
      <c r="S170" s="52">
        <v>6.64</v>
      </c>
      <c r="T170" s="52">
        <v>6.64</v>
      </c>
      <c r="U170" s="52">
        <v>6.64</v>
      </c>
      <c r="V170" s="52">
        <v>6.64</v>
      </c>
      <c r="W170" s="52">
        <v>6.64</v>
      </c>
      <c r="X170" s="52" t="s">
        <v>807</v>
      </c>
      <c r="Y170" s="52" t="s">
        <v>807</v>
      </c>
      <c r="Z170" s="52"/>
      <c r="AA170" s="37"/>
      <c r="AB170" s="20">
        <f>SUM(P170:AA170)</f>
        <v>53.12</v>
      </c>
      <c r="AC170" s="19">
        <f ca="1">(O170+AB170)-(AH170*AF170)+AF170</f>
        <v>22.159999999999975</v>
      </c>
      <c r="AD170" s="60"/>
      <c r="AE170" s="17" t="s">
        <v>5</v>
      </c>
      <c r="AF170" s="35" t="s">
        <v>4</v>
      </c>
      <c r="AG170" s="15">
        <f ca="1">TODAY()</f>
        <v>45673</v>
      </c>
      <c r="AH170" s="1">
        <f ca="1">MONTH(AG170)</f>
        <v>1</v>
      </c>
    </row>
    <row r="171" spans="1:34" ht="16.2" hidden="1" x14ac:dyDescent="0.4">
      <c r="A171" s="26">
        <v>63</v>
      </c>
      <c r="B171" s="59" t="s">
        <v>417</v>
      </c>
      <c r="C171" s="66" t="s">
        <v>291</v>
      </c>
      <c r="D171" s="58">
        <v>152</v>
      </c>
      <c r="E171" s="57" t="s">
        <v>25</v>
      </c>
      <c r="F171" s="98"/>
      <c r="G171" s="26"/>
      <c r="H171" s="129">
        <v>6724377</v>
      </c>
      <c r="I171" s="128"/>
      <c r="J171" s="26" t="s">
        <v>23</v>
      </c>
      <c r="K171" s="41" t="s">
        <v>807</v>
      </c>
      <c r="L171" s="41"/>
      <c r="M171" s="41"/>
      <c r="N171" s="30">
        <v>7563152</v>
      </c>
      <c r="O171" s="126">
        <v>-15</v>
      </c>
      <c r="P171" s="61"/>
      <c r="Q171" s="52"/>
      <c r="R171" s="52"/>
      <c r="S171" s="52"/>
      <c r="T171" s="52"/>
      <c r="U171" s="52"/>
      <c r="V171" s="52" t="s">
        <v>807</v>
      </c>
      <c r="W171" s="52"/>
      <c r="X171" s="52"/>
      <c r="Y171" s="52"/>
      <c r="Z171" s="52"/>
      <c r="AA171" s="37"/>
      <c r="AB171" s="20">
        <f>SUM(P171:AA171)</f>
        <v>0</v>
      </c>
      <c r="AC171" s="19">
        <f ca="1">(O171+AB171)-(AH171*AF171)+AF171</f>
        <v>-15</v>
      </c>
      <c r="AD171" s="50"/>
      <c r="AE171" s="17" t="s">
        <v>5</v>
      </c>
      <c r="AF171" s="35" t="s">
        <v>4</v>
      </c>
      <c r="AG171" s="15">
        <f ca="1">TODAY()</f>
        <v>45673</v>
      </c>
      <c r="AH171" s="1">
        <f ca="1">MONTH(AG171)</f>
        <v>1</v>
      </c>
    </row>
    <row r="172" spans="1:34" ht="16.2" x14ac:dyDescent="0.4">
      <c r="A172" s="26">
        <v>0</v>
      </c>
      <c r="B172" s="48" t="s">
        <v>249</v>
      </c>
      <c r="C172" s="46" t="s">
        <v>103</v>
      </c>
      <c r="D172" s="47">
        <v>86</v>
      </c>
      <c r="E172" s="66" t="s">
        <v>58</v>
      </c>
      <c r="F172" s="65"/>
      <c r="G172" s="28"/>
      <c r="H172" s="44" t="s">
        <v>248</v>
      </c>
      <c r="I172" s="196"/>
      <c r="J172" s="26" t="s">
        <v>56</v>
      </c>
      <c r="K172" s="63">
        <v>1</v>
      </c>
      <c r="L172" s="63"/>
      <c r="M172" s="63"/>
      <c r="N172" s="62">
        <v>2907086</v>
      </c>
      <c r="O172" s="126">
        <v>0</v>
      </c>
      <c r="P172" s="61">
        <v>8</v>
      </c>
      <c r="Q172" s="52">
        <v>8</v>
      </c>
      <c r="R172" s="52">
        <v>8</v>
      </c>
      <c r="S172" s="52">
        <v>8</v>
      </c>
      <c r="T172" s="52">
        <v>8</v>
      </c>
      <c r="U172" s="52">
        <v>8</v>
      </c>
      <c r="V172" s="52">
        <v>8</v>
      </c>
      <c r="W172" s="52">
        <v>8</v>
      </c>
      <c r="X172" s="52">
        <v>8</v>
      </c>
      <c r="Y172" s="52">
        <v>8</v>
      </c>
      <c r="Z172" s="52">
        <v>8</v>
      </c>
      <c r="AA172" s="274"/>
      <c r="AB172" s="20">
        <f>SUM(P172:AA172)</f>
        <v>88</v>
      </c>
      <c r="AC172" s="19">
        <f>(O172+AB172)-(AH172*AF172)+AF172</f>
        <v>-8</v>
      </c>
      <c r="AD172" s="109"/>
      <c r="AE172" s="17" t="s">
        <v>5</v>
      </c>
      <c r="AF172" s="49">
        <v>8</v>
      </c>
      <c r="AG172" s="15">
        <f ca="1">TODAY()</f>
        <v>45673</v>
      </c>
      <c r="AH172" s="1">
        <v>13</v>
      </c>
    </row>
    <row r="173" spans="1:34" ht="16.2" hidden="1" x14ac:dyDescent="0.4">
      <c r="A173" s="26">
        <v>355</v>
      </c>
      <c r="B173" s="48" t="s">
        <v>26</v>
      </c>
      <c r="C173" s="46">
        <v>0</v>
      </c>
      <c r="D173" s="47">
        <v>191</v>
      </c>
      <c r="E173" s="57" t="s">
        <v>25</v>
      </c>
      <c r="F173" s="98"/>
      <c r="G173" s="45"/>
      <c r="H173" s="44" t="s">
        <v>24</v>
      </c>
      <c r="I173" s="43"/>
      <c r="J173" s="53" t="s">
        <v>23</v>
      </c>
      <c r="K173" s="41" t="s">
        <v>807</v>
      </c>
      <c r="L173" s="41"/>
      <c r="M173" s="41"/>
      <c r="N173" s="62">
        <v>7563191</v>
      </c>
      <c r="O173" s="126">
        <v>0</v>
      </c>
      <c r="P173" s="188">
        <v>7.5</v>
      </c>
      <c r="Q173" s="52">
        <v>7.5</v>
      </c>
      <c r="R173" s="52">
        <v>7.5</v>
      </c>
      <c r="S173" s="52">
        <v>7.5</v>
      </c>
      <c r="T173" s="52">
        <v>7.5</v>
      </c>
      <c r="U173" s="52" t="s">
        <v>807</v>
      </c>
      <c r="V173" s="52"/>
      <c r="W173" s="52"/>
      <c r="X173" s="52"/>
      <c r="Y173" s="52"/>
      <c r="Z173" s="52"/>
      <c r="AA173" s="37"/>
      <c r="AB173" s="20">
        <f>SUM(P173:AA173)</f>
        <v>37.5</v>
      </c>
      <c r="AC173" s="19">
        <f ca="1">(O173+AB173)-(AH173*AF173)+AF173</f>
        <v>37.5</v>
      </c>
      <c r="AD173" s="36"/>
      <c r="AE173" s="17" t="s">
        <v>5</v>
      </c>
      <c r="AF173" s="35" t="s">
        <v>4</v>
      </c>
      <c r="AG173" s="15">
        <f ca="1">TODAY()</f>
        <v>45673</v>
      </c>
      <c r="AH173" s="1">
        <f ca="1">MONTH(AG173)</f>
        <v>1</v>
      </c>
    </row>
    <row r="174" spans="1:34" ht="16.2" x14ac:dyDescent="0.4">
      <c r="A174" s="26">
        <v>0</v>
      </c>
      <c r="B174" s="12" t="s">
        <v>247</v>
      </c>
      <c r="C174" s="8" t="s">
        <v>99</v>
      </c>
      <c r="D174" s="12">
        <v>139</v>
      </c>
      <c r="E174" s="8" t="s">
        <v>27</v>
      </c>
      <c r="F174" s="65"/>
      <c r="G174" s="198"/>
      <c r="H174" s="195">
        <v>421905295143</v>
      </c>
      <c r="I174" s="26"/>
      <c r="J174" s="7">
        <v>0</v>
      </c>
      <c r="K174" s="108">
        <v>1</v>
      </c>
      <c r="L174" s="108"/>
      <c r="M174" s="108"/>
      <c r="N174" s="62">
        <v>9263139</v>
      </c>
      <c r="O174" s="126">
        <v>0</v>
      </c>
      <c r="P174" s="61">
        <v>9</v>
      </c>
      <c r="Q174" s="88">
        <v>9</v>
      </c>
      <c r="R174" s="52"/>
      <c r="S174" s="88">
        <v>18</v>
      </c>
      <c r="T174" s="88">
        <v>9</v>
      </c>
      <c r="U174" s="52">
        <v>9</v>
      </c>
      <c r="V174" s="52">
        <v>9</v>
      </c>
      <c r="W174" s="52">
        <v>9</v>
      </c>
      <c r="X174" s="52">
        <v>9</v>
      </c>
      <c r="Y174" s="88">
        <v>9</v>
      </c>
      <c r="Z174" s="88">
        <v>9</v>
      </c>
      <c r="AA174" s="37">
        <v>9</v>
      </c>
      <c r="AB174" s="20">
        <f>SUM(P174:AA174)</f>
        <v>108</v>
      </c>
      <c r="AC174" s="19">
        <f>(O174+AB174)-(AH174*AF174)+AF174</f>
        <v>0</v>
      </c>
      <c r="AD174" s="80"/>
      <c r="AE174" s="17" t="s">
        <v>5</v>
      </c>
      <c r="AF174" s="35" t="s">
        <v>4</v>
      </c>
      <c r="AG174" s="15">
        <f ca="1">TODAY()</f>
        <v>45673</v>
      </c>
      <c r="AH174" s="1">
        <v>13</v>
      </c>
    </row>
    <row r="175" spans="1:34" ht="16.2" x14ac:dyDescent="0.4">
      <c r="A175" s="26">
        <v>0</v>
      </c>
      <c r="B175" s="59" t="s">
        <v>246</v>
      </c>
      <c r="C175" s="57" t="s">
        <v>54</v>
      </c>
      <c r="D175" s="58">
        <v>0</v>
      </c>
      <c r="E175" s="57" t="s">
        <v>14</v>
      </c>
      <c r="F175" s="65"/>
      <c r="G175" s="28"/>
      <c r="H175" s="44">
        <v>421903425155</v>
      </c>
      <c r="I175" s="26"/>
      <c r="J175" s="67" t="s">
        <v>11</v>
      </c>
      <c r="K175" s="41">
        <v>1</v>
      </c>
      <c r="L175" s="41"/>
      <c r="M175" s="41"/>
      <c r="N175" s="30">
        <v>333333</v>
      </c>
      <c r="O175" s="126">
        <v>23.039999999999978</v>
      </c>
      <c r="P175" s="61">
        <v>9</v>
      </c>
      <c r="Q175" s="52">
        <v>9</v>
      </c>
      <c r="R175" s="52">
        <v>9</v>
      </c>
      <c r="S175" s="52">
        <v>9</v>
      </c>
      <c r="T175" s="52">
        <v>9</v>
      </c>
      <c r="U175" s="52">
        <v>9</v>
      </c>
      <c r="V175" s="52">
        <v>9</v>
      </c>
      <c r="W175" s="52"/>
      <c r="X175" s="52"/>
      <c r="Y175" s="52"/>
      <c r="Z175" s="52"/>
      <c r="AA175" s="37" t="s">
        <v>807</v>
      </c>
      <c r="AB175" s="20">
        <f>SUM(P175:AA175)</f>
        <v>63</v>
      </c>
      <c r="AC175" s="19">
        <f>(O175+AB175)-(AH175*AF175)+AF175</f>
        <v>-9.9600000000000222</v>
      </c>
      <c r="AD175" s="80"/>
      <c r="AE175" s="17" t="s">
        <v>5</v>
      </c>
      <c r="AF175" s="49">
        <v>8</v>
      </c>
      <c r="AG175" s="15">
        <f ca="1">TODAY()</f>
        <v>45673</v>
      </c>
      <c r="AH175" s="1">
        <v>13</v>
      </c>
    </row>
    <row r="176" spans="1:34" ht="16.2" x14ac:dyDescent="0.4">
      <c r="A176" s="26">
        <v>206</v>
      </c>
      <c r="B176" s="48" t="s">
        <v>245</v>
      </c>
      <c r="C176" s="57">
        <v>0</v>
      </c>
      <c r="D176" s="58">
        <v>117</v>
      </c>
      <c r="E176" s="66" t="s">
        <v>117</v>
      </c>
      <c r="F176" s="67"/>
      <c r="G176" s="116"/>
      <c r="H176" s="129" t="s">
        <v>244</v>
      </c>
      <c r="I176" s="128"/>
      <c r="J176" s="90" t="s">
        <v>243</v>
      </c>
      <c r="K176" s="41">
        <v>1</v>
      </c>
      <c r="L176" s="41"/>
      <c r="M176" s="41"/>
      <c r="N176" s="30">
        <v>6130117</v>
      </c>
      <c r="O176" s="126">
        <v>0</v>
      </c>
      <c r="P176" s="93">
        <v>9</v>
      </c>
      <c r="Q176" s="52">
        <v>9</v>
      </c>
      <c r="R176" s="52">
        <v>9</v>
      </c>
      <c r="S176" s="52">
        <v>9</v>
      </c>
      <c r="T176" s="52">
        <v>9</v>
      </c>
      <c r="U176" s="52">
        <v>9</v>
      </c>
      <c r="V176" s="52">
        <v>9</v>
      </c>
      <c r="W176" s="52">
        <v>9</v>
      </c>
      <c r="X176" s="52">
        <v>9</v>
      </c>
      <c r="Y176" s="52">
        <v>9</v>
      </c>
      <c r="Z176" s="52">
        <v>9</v>
      </c>
      <c r="AA176" s="37">
        <v>9</v>
      </c>
      <c r="AB176" s="20">
        <f>SUM(P176:AA176)</f>
        <v>108</v>
      </c>
      <c r="AC176" s="19">
        <f>(O176+AB176)-(AH176*AF176)+AF176</f>
        <v>0</v>
      </c>
      <c r="AD176" s="36"/>
      <c r="AE176" s="17" t="s">
        <v>5</v>
      </c>
      <c r="AF176" s="35" t="s">
        <v>4</v>
      </c>
      <c r="AG176" s="15">
        <f ca="1">TODAY()</f>
        <v>45673</v>
      </c>
      <c r="AH176" s="1">
        <v>13</v>
      </c>
    </row>
    <row r="177" spans="1:34" ht="16.2" x14ac:dyDescent="0.4">
      <c r="A177" s="26">
        <v>83</v>
      </c>
      <c r="B177" s="59" t="s">
        <v>242</v>
      </c>
      <c r="C177" s="57" t="s">
        <v>15</v>
      </c>
      <c r="D177" s="58">
        <v>19</v>
      </c>
      <c r="E177" s="57" t="s">
        <v>14</v>
      </c>
      <c r="F177" s="199"/>
      <c r="G177" s="194" t="s">
        <v>241</v>
      </c>
      <c r="H177" s="44" t="s">
        <v>240</v>
      </c>
      <c r="I177" s="196"/>
      <c r="J177" s="53" t="s">
        <v>11</v>
      </c>
      <c r="K177" s="41">
        <v>1</v>
      </c>
      <c r="L177" s="41"/>
      <c r="M177" s="41"/>
      <c r="N177" s="30">
        <v>2893019</v>
      </c>
      <c r="O177" s="126">
        <v>0</v>
      </c>
      <c r="P177" s="61">
        <v>8</v>
      </c>
      <c r="Q177" s="52">
        <v>8</v>
      </c>
      <c r="R177" s="52">
        <v>8</v>
      </c>
      <c r="S177" s="52">
        <v>8</v>
      </c>
      <c r="T177" s="52">
        <v>8</v>
      </c>
      <c r="U177" s="52">
        <v>8</v>
      </c>
      <c r="V177" s="52">
        <v>8</v>
      </c>
      <c r="W177" s="94">
        <v>8</v>
      </c>
      <c r="X177" s="52">
        <v>8</v>
      </c>
      <c r="Y177" s="52">
        <v>8</v>
      </c>
      <c r="Z177" s="52">
        <v>8</v>
      </c>
      <c r="AA177" s="37">
        <v>8</v>
      </c>
      <c r="AB177" s="20">
        <f>SUM(P177:AA177)</f>
        <v>96</v>
      </c>
      <c r="AC177" s="19">
        <f>(O177+AB177)-(AH177*AF177)+AF177</f>
        <v>0</v>
      </c>
      <c r="AD177" s="60"/>
      <c r="AE177" s="17" t="s">
        <v>5</v>
      </c>
      <c r="AF177" s="49">
        <v>8</v>
      </c>
      <c r="AG177" s="15">
        <f ca="1">TODAY()</f>
        <v>45673</v>
      </c>
      <c r="AH177" s="1">
        <v>13</v>
      </c>
    </row>
    <row r="178" spans="1:34" ht="16.2" x14ac:dyDescent="0.4">
      <c r="A178" s="26">
        <v>159</v>
      </c>
      <c r="B178" s="59" t="s">
        <v>239</v>
      </c>
      <c r="C178" s="57" t="s">
        <v>238</v>
      </c>
      <c r="D178" s="58" t="s">
        <v>237</v>
      </c>
      <c r="E178" s="57" t="s">
        <v>20</v>
      </c>
      <c r="F178" s="65"/>
      <c r="G178" s="116" t="s">
        <v>236</v>
      </c>
      <c r="H178" s="129" t="s">
        <v>235</v>
      </c>
      <c r="I178" s="128"/>
      <c r="J178" s="26" t="s">
        <v>29</v>
      </c>
      <c r="K178" s="41">
        <v>1</v>
      </c>
      <c r="L178" s="41"/>
      <c r="M178" s="41"/>
      <c r="N178" s="30" t="s">
        <v>185</v>
      </c>
      <c r="O178" s="126">
        <v>0</v>
      </c>
      <c r="P178" s="61">
        <v>9</v>
      </c>
      <c r="Q178" s="52">
        <v>9</v>
      </c>
      <c r="R178" s="52">
        <v>9</v>
      </c>
      <c r="S178" s="52">
        <v>9</v>
      </c>
      <c r="T178" s="52">
        <v>9</v>
      </c>
      <c r="U178" s="52">
        <v>9</v>
      </c>
      <c r="V178" s="52">
        <v>9</v>
      </c>
      <c r="W178" s="52">
        <v>9</v>
      </c>
      <c r="X178" s="52">
        <v>9</v>
      </c>
      <c r="Y178" s="52">
        <v>9</v>
      </c>
      <c r="Z178" s="94">
        <v>9</v>
      </c>
      <c r="AA178" s="37">
        <v>9</v>
      </c>
      <c r="AB178" s="20">
        <f>SUM(P178:AA178)</f>
        <v>108</v>
      </c>
      <c r="AC178" s="19">
        <f>(O178+AB178)-(AH178*AF178)+AF178</f>
        <v>0</v>
      </c>
      <c r="AD178" s="80"/>
      <c r="AE178" s="17" t="s">
        <v>5</v>
      </c>
      <c r="AF178" s="35" t="s">
        <v>4</v>
      </c>
      <c r="AG178" s="15">
        <f ca="1">TODAY()</f>
        <v>45673</v>
      </c>
      <c r="AH178" s="1">
        <v>13</v>
      </c>
    </row>
    <row r="179" spans="1:34" ht="16.2" x14ac:dyDescent="0.4">
      <c r="A179" s="26"/>
      <c r="B179" s="59" t="s">
        <v>230</v>
      </c>
      <c r="C179" s="57"/>
      <c r="D179" s="58" t="s">
        <v>229</v>
      </c>
      <c r="E179" s="57" t="s">
        <v>27</v>
      </c>
      <c r="F179" s="193"/>
      <c r="G179" s="26"/>
      <c r="H179" s="129">
        <v>421907993807</v>
      </c>
      <c r="I179" s="196"/>
      <c r="J179" s="53"/>
      <c r="K179" s="63">
        <v>1</v>
      </c>
      <c r="L179" s="63"/>
      <c r="M179" s="63"/>
      <c r="N179" s="107">
        <v>9263067</v>
      </c>
      <c r="O179" s="126">
        <v>0</v>
      </c>
      <c r="P179" s="61">
        <v>9</v>
      </c>
      <c r="Q179" s="52">
        <v>9</v>
      </c>
      <c r="R179" s="52">
        <v>9</v>
      </c>
      <c r="S179" s="52">
        <v>9</v>
      </c>
      <c r="T179" s="52">
        <v>9</v>
      </c>
      <c r="U179" s="52">
        <v>9</v>
      </c>
      <c r="V179" s="52">
        <v>9</v>
      </c>
      <c r="W179" s="52">
        <v>9</v>
      </c>
      <c r="X179" s="52">
        <v>9</v>
      </c>
      <c r="Y179" s="52">
        <v>9</v>
      </c>
      <c r="Z179" s="52">
        <v>9</v>
      </c>
      <c r="AA179" s="37">
        <v>9</v>
      </c>
      <c r="AB179" s="20">
        <f>SUM(P179:AA179)</f>
        <v>108</v>
      </c>
      <c r="AC179" s="19">
        <f>(O179+AB179)-(AH179*AF179)+AF179</f>
        <v>0</v>
      </c>
      <c r="AD179" s="60"/>
      <c r="AE179" s="17" t="s">
        <v>5</v>
      </c>
      <c r="AF179" s="35" t="s">
        <v>4</v>
      </c>
      <c r="AG179" s="15">
        <f ca="1">TODAY()</f>
        <v>45673</v>
      </c>
      <c r="AH179" s="1">
        <v>13</v>
      </c>
    </row>
    <row r="180" spans="1:34" ht="16.2" x14ac:dyDescent="0.4">
      <c r="A180" s="26">
        <v>0</v>
      </c>
      <c r="B180" s="59" t="s">
        <v>228</v>
      </c>
      <c r="C180" s="57">
        <v>0</v>
      </c>
      <c r="D180" s="58">
        <v>33</v>
      </c>
      <c r="E180" s="57" t="s">
        <v>47</v>
      </c>
      <c r="F180" s="193"/>
      <c r="G180" s="45"/>
      <c r="H180" s="44" t="s">
        <v>227</v>
      </c>
      <c r="I180" s="45"/>
      <c r="J180" s="26" t="s">
        <v>226</v>
      </c>
      <c r="K180" s="41">
        <v>1</v>
      </c>
      <c r="L180" s="41"/>
      <c r="M180" s="41"/>
      <c r="N180" s="30">
        <v>1772033</v>
      </c>
      <c r="O180" s="126">
        <v>0</v>
      </c>
      <c r="P180" s="61">
        <v>9</v>
      </c>
      <c r="Q180" s="52">
        <v>9</v>
      </c>
      <c r="R180" s="52">
        <v>9</v>
      </c>
      <c r="S180" s="52">
        <v>9</v>
      </c>
      <c r="T180" s="52">
        <v>9</v>
      </c>
      <c r="U180" s="52">
        <v>9</v>
      </c>
      <c r="V180" s="52">
        <v>9</v>
      </c>
      <c r="W180" s="52">
        <v>9</v>
      </c>
      <c r="X180" s="52">
        <v>9</v>
      </c>
      <c r="Y180" s="52">
        <v>9</v>
      </c>
      <c r="Z180" s="52">
        <v>9</v>
      </c>
      <c r="AA180" s="37">
        <v>9</v>
      </c>
      <c r="AB180" s="20">
        <f>SUM(P180:AA180)</f>
        <v>108</v>
      </c>
      <c r="AC180" s="19">
        <f>(O180+AB180)-(AH180*AF180)+AF180</f>
        <v>0</v>
      </c>
      <c r="AD180" s="36"/>
      <c r="AE180" s="17" t="s">
        <v>5</v>
      </c>
      <c r="AF180" s="35" t="s">
        <v>4</v>
      </c>
      <c r="AG180" s="15">
        <f ca="1">TODAY()</f>
        <v>45673</v>
      </c>
      <c r="AH180" s="1">
        <v>13</v>
      </c>
    </row>
    <row r="181" spans="1:34" ht="16.8" x14ac:dyDescent="0.4">
      <c r="A181" s="26">
        <v>85</v>
      </c>
      <c r="B181" s="59" t="s">
        <v>225</v>
      </c>
      <c r="C181" s="57" t="s">
        <v>103</v>
      </c>
      <c r="D181" s="58">
        <v>21</v>
      </c>
      <c r="E181" s="57" t="s">
        <v>58</v>
      </c>
      <c r="F181" s="65"/>
      <c r="G181" s="198"/>
      <c r="H181" s="203"/>
      <c r="I181" s="67"/>
      <c r="J181" s="68">
        <v>0</v>
      </c>
      <c r="K181" s="41">
        <v>1</v>
      </c>
      <c r="L181" s="41"/>
      <c r="M181" s="41"/>
      <c r="N181" s="30">
        <v>2907021</v>
      </c>
      <c r="O181" s="126">
        <v>24</v>
      </c>
      <c r="P181" s="39"/>
      <c r="Q181" s="52"/>
      <c r="R181" s="52"/>
      <c r="S181" s="214"/>
      <c r="T181" s="214"/>
      <c r="U181" s="214"/>
      <c r="V181" s="214"/>
      <c r="W181" s="214"/>
      <c r="X181" s="214"/>
      <c r="Y181" s="214"/>
      <c r="Z181" s="214"/>
      <c r="AA181" s="274"/>
      <c r="AB181" s="20">
        <f>SUM(P181:AA181)</f>
        <v>0</v>
      </c>
      <c r="AC181" s="19">
        <f>(O181+AB181)-(AH181*AF181)+AF181</f>
        <v>-72</v>
      </c>
      <c r="AD181" s="36"/>
      <c r="AE181" s="17" t="s">
        <v>5</v>
      </c>
      <c r="AF181" s="49">
        <v>8</v>
      </c>
      <c r="AG181" s="15">
        <f ca="1">TODAY()</f>
        <v>45673</v>
      </c>
      <c r="AH181" s="1">
        <v>13</v>
      </c>
    </row>
    <row r="182" spans="1:34" ht="16.2" x14ac:dyDescent="0.4">
      <c r="A182" s="26"/>
      <c r="B182" s="48" t="s">
        <v>224</v>
      </c>
      <c r="C182" s="46" t="s">
        <v>109</v>
      </c>
      <c r="D182" s="47" t="s">
        <v>223</v>
      </c>
      <c r="E182" s="46" t="s">
        <v>8</v>
      </c>
      <c r="F182" s="65"/>
      <c r="G182" s="26"/>
      <c r="H182" s="129">
        <v>421940850564</v>
      </c>
      <c r="I182" s="196"/>
      <c r="J182" s="53"/>
      <c r="K182" s="63">
        <v>1</v>
      </c>
      <c r="L182" s="63"/>
      <c r="M182" s="63"/>
      <c r="N182" s="73"/>
      <c r="O182" s="126">
        <v>0.64000000000000057</v>
      </c>
      <c r="P182" s="215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74"/>
      <c r="AB182" s="20">
        <f>SUM(P182:AA182)</f>
        <v>0</v>
      </c>
      <c r="AC182" s="19">
        <f>(O182+AB182)-(AH182*AF182)+AF182</f>
        <v>-107.36</v>
      </c>
      <c r="AD182" s="52" t="s">
        <v>222</v>
      </c>
      <c r="AE182" s="17" t="s">
        <v>5</v>
      </c>
      <c r="AF182" s="35" t="s">
        <v>4</v>
      </c>
      <c r="AG182" s="15">
        <f ca="1">TODAY()</f>
        <v>45673</v>
      </c>
      <c r="AH182" s="1">
        <v>13</v>
      </c>
    </row>
    <row r="183" spans="1:34" ht="16.2" x14ac:dyDescent="0.4">
      <c r="A183" s="26">
        <v>80</v>
      </c>
      <c r="B183" s="59" t="s">
        <v>221</v>
      </c>
      <c r="C183" s="57" t="s">
        <v>153</v>
      </c>
      <c r="D183" s="58">
        <v>100</v>
      </c>
      <c r="E183" s="57" t="s">
        <v>20</v>
      </c>
      <c r="F183" s="65"/>
      <c r="G183" s="192"/>
      <c r="H183" s="129" t="s">
        <v>220</v>
      </c>
      <c r="I183" s="196"/>
      <c r="J183" s="68" t="s">
        <v>219</v>
      </c>
      <c r="K183" s="41">
        <v>1</v>
      </c>
      <c r="L183" s="41"/>
      <c r="M183" s="41"/>
      <c r="N183" s="62">
        <v>9263102</v>
      </c>
      <c r="O183" s="126">
        <v>0</v>
      </c>
      <c r="P183" s="61">
        <v>7.5</v>
      </c>
      <c r="Q183" s="52">
        <v>7.5</v>
      </c>
      <c r="R183" s="52">
        <v>7.5</v>
      </c>
      <c r="S183" s="52">
        <v>7.5</v>
      </c>
      <c r="T183" s="52">
        <v>7.5</v>
      </c>
      <c r="U183" s="52">
        <v>7.5</v>
      </c>
      <c r="V183" s="52">
        <v>7.5</v>
      </c>
      <c r="W183" s="52">
        <v>7.5</v>
      </c>
      <c r="X183" s="52">
        <v>7.5</v>
      </c>
      <c r="Y183" s="52">
        <v>7.5</v>
      </c>
      <c r="Z183" s="52">
        <v>7.5</v>
      </c>
      <c r="AA183" s="37">
        <v>7.5</v>
      </c>
      <c r="AB183" s="20">
        <f>SUM(P183:AA183)</f>
        <v>90</v>
      </c>
      <c r="AC183" s="19">
        <f>(O183+AB183)-(AH183*AF183)+AF183</f>
        <v>-18</v>
      </c>
      <c r="AD183" s="36"/>
      <c r="AE183" s="17" t="s">
        <v>5</v>
      </c>
      <c r="AF183" s="35" t="s">
        <v>4</v>
      </c>
      <c r="AG183" s="15">
        <f ca="1">TODAY()</f>
        <v>45673</v>
      </c>
      <c r="AH183" s="1">
        <v>13</v>
      </c>
    </row>
    <row r="184" spans="1:34" ht="16.2" x14ac:dyDescent="0.4">
      <c r="A184" s="26"/>
      <c r="B184" s="59" t="s">
        <v>216</v>
      </c>
      <c r="C184" s="57"/>
      <c r="D184" s="58" t="s">
        <v>215</v>
      </c>
      <c r="E184" s="66" t="s">
        <v>58</v>
      </c>
      <c r="F184" s="193"/>
      <c r="G184" s="130"/>
      <c r="H184" s="44"/>
      <c r="I184" s="196"/>
      <c r="J184" s="26"/>
      <c r="K184" s="63">
        <v>1</v>
      </c>
      <c r="L184" s="63"/>
      <c r="M184" s="63"/>
      <c r="N184" s="62">
        <v>101</v>
      </c>
      <c r="O184" s="126">
        <v>126</v>
      </c>
      <c r="P184" s="61">
        <v>8</v>
      </c>
      <c r="Q184" s="52">
        <v>8</v>
      </c>
      <c r="R184" s="52">
        <v>8</v>
      </c>
      <c r="S184" s="52">
        <v>8</v>
      </c>
      <c r="T184" s="52">
        <v>8</v>
      </c>
      <c r="U184" s="52">
        <v>8</v>
      </c>
      <c r="V184" s="52">
        <v>8</v>
      </c>
      <c r="W184" s="52">
        <v>8</v>
      </c>
      <c r="X184" s="52">
        <v>8</v>
      </c>
      <c r="Y184" s="52">
        <v>8</v>
      </c>
      <c r="Z184" s="52">
        <v>8</v>
      </c>
      <c r="AA184" s="37">
        <v>8</v>
      </c>
      <c r="AB184" s="20">
        <f>SUM(P184:AA184)</f>
        <v>96</v>
      </c>
      <c r="AC184" s="19">
        <f>(O184+AB184)-(AH184*AF184)+AF184</f>
        <v>126</v>
      </c>
      <c r="AD184" s="36"/>
      <c r="AE184" s="17" t="s">
        <v>5</v>
      </c>
      <c r="AF184" s="49">
        <v>8</v>
      </c>
      <c r="AG184" s="15">
        <f ca="1">TODAY()</f>
        <v>45673</v>
      </c>
      <c r="AH184" s="1">
        <v>13</v>
      </c>
    </row>
    <row r="185" spans="1:34" ht="16.2" x14ac:dyDescent="0.4">
      <c r="A185" s="26">
        <v>131</v>
      </c>
      <c r="B185" s="59" t="s">
        <v>214</v>
      </c>
      <c r="C185" s="57" t="s">
        <v>59</v>
      </c>
      <c r="D185" s="58">
        <v>120</v>
      </c>
      <c r="E185" s="66" t="s">
        <v>58</v>
      </c>
      <c r="F185" s="193"/>
      <c r="G185" s="130" t="s">
        <v>213</v>
      </c>
      <c r="H185" s="44" t="s">
        <v>212</v>
      </c>
      <c r="I185" s="43"/>
      <c r="J185" s="26" t="s">
        <v>56</v>
      </c>
      <c r="K185" s="41">
        <v>1</v>
      </c>
      <c r="L185" s="41"/>
      <c r="M185" s="41"/>
      <c r="N185" s="30">
        <v>120</v>
      </c>
      <c r="O185" s="126">
        <v>23.039999999999978</v>
      </c>
      <c r="P185" s="61">
        <v>8</v>
      </c>
      <c r="Q185" s="52">
        <v>8</v>
      </c>
      <c r="R185" s="52">
        <v>8</v>
      </c>
      <c r="S185" s="52">
        <v>8</v>
      </c>
      <c r="T185" s="52">
        <v>8</v>
      </c>
      <c r="U185" s="52">
        <v>8</v>
      </c>
      <c r="V185" s="52">
        <v>8</v>
      </c>
      <c r="W185" s="52">
        <v>8</v>
      </c>
      <c r="X185" s="52">
        <v>8</v>
      </c>
      <c r="Y185" s="52">
        <v>8</v>
      </c>
      <c r="Z185" s="52">
        <v>9</v>
      </c>
      <c r="AA185" s="51">
        <v>8</v>
      </c>
      <c r="AB185" s="20">
        <f>SUM(P185:AA185)</f>
        <v>97</v>
      </c>
      <c r="AC185" s="19">
        <f>(O185+AB185)-(AH185*AF185)+AF185</f>
        <v>24.039999999999978</v>
      </c>
      <c r="AD185" s="36"/>
      <c r="AE185" s="17" t="s">
        <v>5</v>
      </c>
      <c r="AF185" s="49">
        <v>8</v>
      </c>
      <c r="AG185" s="15">
        <f ca="1">TODAY()</f>
        <v>45673</v>
      </c>
      <c r="AH185" s="1">
        <v>13</v>
      </c>
    </row>
    <row r="186" spans="1:34" ht="16.2" hidden="1" x14ac:dyDescent="0.4">
      <c r="A186" s="26">
        <v>76</v>
      </c>
      <c r="B186" s="59" t="s">
        <v>318</v>
      </c>
      <c r="C186" s="57" t="s">
        <v>21</v>
      </c>
      <c r="D186" s="58">
        <v>33</v>
      </c>
      <c r="E186" s="57" t="s">
        <v>20</v>
      </c>
      <c r="F186" s="65"/>
      <c r="G186" s="26"/>
      <c r="H186" s="129" t="s">
        <v>317</v>
      </c>
      <c r="I186" s="128"/>
      <c r="J186" s="53" t="s">
        <v>29</v>
      </c>
      <c r="K186" s="41" t="s">
        <v>807</v>
      </c>
      <c r="L186" s="41"/>
      <c r="M186" s="41"/>
      <c r="N186" s="62">
        <v>9263033</v>
      </c>
      <c r="O186" s="126">
        <v>0</v>
      </c>
      <c r="P186" s="61">
        <v>9</v>
      </c>
      <c r="Q186" s="52">
        <v>9</v>
      </c>
      <c r="R186" s="52">
        <v>9</v>
      </c>
      <c r="S186" s="52">
        <v>9</v>
      </c>
      <c r="T186" s="52">
        <v>9</v>
      </c>
      <c r="U186" s="52">
        <v>9</v>
      </c>
      <c r="V186" s="52">
        <v>9</v>
      </c>
      <c r="W186" s="52">
        <v>9</v>
      </c>
      <c r="X186" s="52">
        <v>9</v>
      </c>
      <c r="Y186" s="214" t="s">
        <v>807</v>
      </c>
      <c r="Z186" s="52" t="s">
        <v>807</v>
      </c>
      <c r="AA186" s="37" t="s">
        <v>807</v>
      </c>
      <c r="AB186" s="20">
        <f>SUM(P186:AA186)</f>
        <v>81</v>
      </c>
      <c r="AC186" s="19">
        <f ca="1">(O186+AB186)-(AH186*AF186)+AF186</f>
        <v>81</v>
      </c>
      <c r="AD186" s="36"/>
      <c r="AE186" s="17" t="s">
        <v>5</v>
      </c>
      <c r="AF186" s="35" t="s">
        <v>4</v>
      </c>
      <c r="AG186" s="15">
        <f ca="1">TODAY()</f>
        <v>45673</v>
      </c>
      <c r="AH186" s="1">
        <f ca="1">MONTH(AG186)</f>
        <v>1</v>
      </c>
    </row>
    <row r="187" spans="1:34" ht="16.2" x14ac:dyDescent="0.4">
      <c r="A187" s="67" t="s">
        <v>211</v>
      </c>
      <c r="B187" s="59" t="s">
        <v>210</v>
      </c>
      <c r="C187" s="57">
        <v>0</v>
      </c>
      <c r="D187" s="58">
        <v>47</v>
      </c>
      <c r="E187" s="57" t="s">
        <v>25</v>
      </c>
      <c r="F187" s="98"/>
      <c r="G187" s="198"/>
      <c r="H187" s="129">
        <v>0</v>
      </c>
      <c r="I187" s="43"/>
      <c r="J187" s="106">
        <v>0</v>
      </c>
      <c r="K187" s="78">
        <v>1</v>
      </c>
      <c r="L187" s="78"/>
      <c r="M187" s="78"/>
      <c r="N187" s="73">
        <v>7563047</v>
      </c>
      <c r="O187" s="126">
        <v>39.420000000000044</v>
      </c>
      <c r="P187" s="187">
        <v>15</v>
      </c>
      <c r="Q187" s="52">
        <v>15</v>
      </c>
      <c r="R187" s="52">
        <v>15</v>
      </c>
      <c r="S187" s="52">
        <v>15</v>
      </c>
      <c r="T187" s="52">
        <v>15</v>
      </c>
      <c r="U187" s="52">
        <v>15</v>
      </c>
      <c r="V187" s="52">
        <v>15</v>
      </c>
      <c r="W187" s="52">
        <v>15</v>
      </c>
      <c r="X187" s="52">
        <v>15</v>
      </c>
      <c r="Y187" s="52">
        <v>15</v>
      </c>
      <c r="Z187" s="52">
        <v>15</v>
      </c>
      <c r="AA187" s="37">
        <v>7.5</v>
      </c>
      <c r="AB187" s="20">
        <f>SUM(P187:AA187)</f>
        <v>172.5</v>
      </c>
      <c r="AC187" s="19">
        <f>(O187+AB187)-(AH187*AF187)+AF187</f>
        <v>103.92000000000004</v>
      </c>
      <c r="AD187" s="36"/>
      <c r="AE187" s="17" t="s">
        <v>5</v>
      </c>
      <c r="AF187" s="49">
        <v>9</v>
      </c>
      <c r="AG187" s="15">
        <f ca="1">TODAY()</f>
        <v>45673</v>
      </c>
      <c r="AH187" s="1">
        <v>13</v>
      </c>
    </row>
    <row r="188" spans="1:34" ht="16.2" x14ac:dyDescent="0.4">
      <c r="A188" s="67" t="s">
        <v>209</v>
      </c>
      <c r="B188" s="59" t="s">
        <v>207</v>
      </c>
      <c r="C188" s="57">
        <v>0</v>
      </c>
      <c r="D188" s="58">
        <v>47</v>
      </c>
      <c r="E188" s="57" t="s">
        <v>25</v>
      </c>
      <c r="F188" s="98" t="s">
        <v>206</v>
      </c>
      <c r="G188" s="198"/>
      <c r="H188" s="129" t="s">
        <v>205</v>
      </c>
      <c r="I188" s="43" t="s">
        <v>36</v>
      </c>
      <c r="J188" s="106" t="s">
        <v>127</v>
      </c>
      <c r="K188" s="78">
        <v>1</v>
      </c>
      <c r="L188" s="78"/>
      <c r="M188" s="78"/>
      <c r="N188" s="81">
        <v>7563047</v>
      </c>
      <c r="O188" s="126">
        <v>0</v>
      </c>
      <c r="P188" s="61"/>
      <c r="Q188" s="52"/>
      <c r="R188" s="52"/>
      <c r="S188" s="52"/>
      <c r="T188" s="52"/>
      <c r="U188" s="52"/>
      <c r="V188" s="52"/>
      <c r="W188" s="52"/>
      <c r="X188" s="52"/>
      <c r="Y188" s="214"/>
      <c r="Z188" s="52"/>
      <c r="AA188" s="37">
        <v>15</v>
      </c>
      <c r="AB188" s="20">
        <f>SUM(P188:AA188)</f>
        <v>15</v>
      </c>
      <c r="AC188" s="19">
        <f>(O188+AB188)-(AH188*AF188)+AF188</f>
        <v>-93</v>
      </c>
      <c r="AD188" s="36" t="s">
        <v>208</v>
      </c>
      <c r="AE188" s="17" t="s">
        <v>5</v>
      </c>
      <c r="AF188" s="35" t="s">
        <v>4</v>
      </c>
      <c r="AG188" s="15">
        <f ca="1">TODAY()</f>
        <v>45673</v>
      </c>
      <c r="AH188" s="1">
        <v>13</v>
      </c>
    </row>
    <row r="189" spans="1:34" ht="16.2" x14ac:dyDescent="0.4">
      <c r="A189" s="26">
        <v>328</v>
      </c>
      <c r="B189" s="59" t="s">
        <v>207</v>
      </c>
      <c r="C189" s="57">
        <v>0</v>
      </c>
      <c r="D189" s="58">
        <v>87</v>
      </c>
      <c r="E189" s="57" t="s">
        <v>25</v>
      </c>
      <c r="F189" s="98" t="s">
        <v>206</v>
      </c>
      <c r="G189" s="198"/>
      <c r="H189" s="129" t="s">
        <v>205</v>
      </c>
      <c r="I189" s="43" t="s">
        <v>36</v>
      </c>
      <c r="J189" s="106" t="s">
        <v>127</v>
      </c>
      <c r="K189" s="78">
        <v>1</v>
      </c>
      <c r="L189" s="78"/>
      <c r="M189" s="78"/>
      <c r="N189" s="81">
        <v>7563087</v>
      </c>
      <c r="O189" s="126">
        <v>11.799999999999997</v>
      </c>
      <c r="P189" s="187">
        <v>7.5</v>
      </c>
      <c r="Q189" s="52">
        <v>7.5</v>
      </c>
      <c r="R189" s="52">
        <v>7.5</v>
      </c>
      <c r="S189" s="52">
        <v>7.5</v>
      </c>
      <c r="T189" s="52">
        <v>7.5</v>
      </c>
      <c r="U189" s="52">
        <v>7.5</v>
      </c>
      <c r="V189" s="52">
        <v>7.5</v>
      </c>
      <c r="W189" s="52">
        <v>7.5</v>
      </c>
      <c r="X189" s="52">
        <v>7.5</v>
      </c>
      <c r="Y189" s="52">
        <v>7.5</v>
      </c>
      <c r="Z189" s="52">
        <v>7.5</v>
      </c>
      <c r="AA189" s="37"/>
      <c r="AB189" s="20">
        <f>SUM(P189:AA189)</f>
        <v>82.5</v>
      </c>
      <c r="AC189" s="19">
        <f>(O189+AB189)-(AH189*AF189)+AF189</f>
        <v>-13.700000000000003</v>
      </c>
      <c r="AD189" s="36"/>
      <c r="AE189" s="17" t="s">
        <v>5</v>
      </c>
      <c r="AF189" s="35" t="s">
        <v>4</v>
      </c>
      <c r="AG189" s="15">
        <f ca="1">TODAY()</f>
        <v>45673</v>
      </c>
      <c r="AH189" s="1">
        <v>13</v>
      </c>
    </row>
    <row r="190" spans="1:34" ht="16.2" x14ac:dyDescent="0.4">
      <c r="A190" s="67" t="s">
        <v>204</v>
      </c>
      <c r="B190" s="48" t="s">
        <v>203</v>
      </c>
      <c r="C190" s="46" t="s">
        <v>59</v>
      </c>
      <c r="D190" s="47">
        <v>109</v>
      </c>
      <c r="E190" s="66" t="s">
        <v>58</v>
      </c>
      <c r="F190" s="65"/>
      <c r="G190" s="28"/>
      <c r="H190" s="44" t="s">
        <v>202</v>
      </c>
      <c r="I190" s="196"/>
      <c r="J190" s="26" t="s">
        <v>56</v>
      </c>
      <c r="K190" s="41">
        <v>1</v>
      </c>
      <c r="L190" s="41"/>
      <c r="M190" s="41"/>
      <c r="N190" s="30">
        <v>109</v>
      </c>
      <c r="O190" s="126">
        <v>23.899999999999977</v>
      </c>
      <c r="P190" s="61">
        <v>8</v>
      </c>
      <c r="Q190" s="52">
        <v>8</v>
      </c>
      <c r="R190" s="52">
        <v>8</v>
      </c>
      <c r="S190" s="52">
        <v>8</v>
      </c>
      <c r="T190" s="52">
        <v>8</v>
      </c>
      <c r="U190" s="52">
        <v>8</v>
      </c>
      <c r="V190" s="52">
        <v>8</v>
      </c>
      <c r="W190" s="52">
        <v>8</v>
      </c>
      <c r="X190" s="52">
        <v>8</v>
      </c>
      <c r="Y190" s="52">
        <v>8</v>
      </c>
      <c r="Z190" s="52">
        <v>8</v>
      </c>
      <c r="AA190" s="51">
        <v>8</v>
      </c>
      <c r="AB190" s="20">
        <f>SUM(P190:AA190)</f>
        <v>96</v>
      </c>
      <c r="AC190" s="19">
        <f>(O190+AB190)-(AH190*AF190)+AF190</f>
        <v>23.899999999999977</v>
      </c>
      <c r="AD190" s="36"/>
      <c r="AE190" s="17" t="s">
        <v>5</v>
      </c>
      <c r="AF190" s="49">
        <v>8</v>
      </c>
      <c r="AG190" s="15">
        <f ca="1">TODAY()</f>
        <v>45673</v>
      </c>
      <c r="AH190" s="1">
        <v>13</v>
      </c>
    </row>
    <row r="191" spans="1:34" ht="16.2" x14ac:dyDescent="0.4">
      <c r="A191" s="26">
        <v>166</v>
      </c>
      <c r="B191" s="59" t="s">
        <v>201</v>
      </c>
      <c r="C191" s="57" t="s">
        <v>153</v>
      </c>
      <c r="D191" s="58">
        <v>83</v>
      </c>
      <c r="E191" s="57" t="s">
        <v>20</v>
      </c>
      <c r="F191" s="193"/>
      <c r="G191" s="45"/>
      <c r="H191" s="44" t="s">
        <v>200</v>
      </c>
      <c r="I191" s="43"/>
      <c r="J191" s="105" t="s">
        <v>168</v>
      </c>
      <c r="K191" s="41">
        <v>1</v>
      </c>
      <c r="L191" s="41"/>
      <c r="M191" s="41"/>
      <c r="N191" s="30">
        <v>9263083</v>
      </c>
      <c r="O191" s="126">
        <v>0</v>
      </c>
      <c r="P191" s="61"/>
      <c r="Q191" s="52">
        <v>108</v>
      </c>
      <c r="R191" s="52"/>
      <c r="S191" s="52">
        <v>7.5</v>
      </c>
      <c r="T191" s="52"/>
      <c r="U191" s="52"/>
      <c r="V191" s="52"/>
      <c r="W191" s="52"/>
      <c r="X191" s="52"/>
      <c r="Y191" s="52"/>
      <c r="Z191" s="52"/>
      <c r="AA191" s="37"/>
      <c r="AB191" s="20">
        <f>SUM(P191:AA191)</f>
        <v>115.5</v>
      </c>
      <c r="AC191" s="19">
        <f>(O191+AB191)-(AH191*AF191)+AF191</f>
        <v>7.5</v>
      </c>
      <c r="AD191" s="36"/>
      <c r="AE191" s="17" t="s">
        <v>5</v>
      </c>
      <c r="AF191" s="35" t="s">
        <v>4</v>
      </c>
      <c r="AG191" s="15">
        <f ca="1">TODAY()</f>
        <v>45673</v>
      </c>
      <c r="AH191" s="1">
        <v>13</v>
      </c>
    </row>
    <row r="192" spans="1:34" ht="16.2" x14ac:dyDescent="0.4">
      <c r="A192" s="26">
        <v>167</v>
      </c>
      <c r="B192" s="48" t="s">
        <v>199</v>
      </c>
      <c r="C192" s="46" t="s">
        <v>59</v>
      </c>
      <c r="D192" s="47">
        <v>93</v>
      </c>
      <c r="E192" s="66" t="s">
        <v>58</v>
      </c>
      <c r="F192" s="65"/>
      <c r="G192" s="194"/>
      <c r="H192" s="44" t="s">
        <v>198</v>
      </c>
      <c r="I192" s="196"/>
      <c r="J192" s="26" t="s">
        <v>56</v>
      </c>
      <c r="K192" s="41">
        <v>1</v>
      </c>
      <c r="L192" s="41"/>
      <c r="M192" s="41"/>
      <c r="N192" s="104">
        <v>2907093</v>
      </c>
      <c r="O192" s="126">
        <v>11.040000000000006</v>
      </c>
      <c r="P192" s="61">
        <v>8</v>
      </c>
      <c r="Q192" s="52">
        <v>8</v>
      </c>
      <c r="R192" s="52">
        <v>8</v>
      </c>
      <c r="S192" s="52">
        <v>8</v>
      </c>
      <c r="T192" s="52">
        <v>8</v>
      </c>
      <c r="U192" s="52">
        <v>8</v>
      </c>
      <c r="V192" s="52">
        <v>8</v>
      </c>
      <c r="W192" s="52">
        <v>8</v>
      </c>
      <c r="X192" s="52">
        <v>8</v>
      </c>
      <c r="Y192" s="52">
        <v>8</v>
      </c>
      <c r="Z192" s="52">
        <v>8</v>
      </c>
      <c r="AA192" s="37">
        <v>8</v>
      </c>
      <c r="AB192" s="20">
        <f>SUM(P192:AA192)</f>
        <v>96</v>
      </c>
      <c r="AC192" s="19">
        <f>(O192+AB192)-(AH192*AF192)+AF192</f>
        <v>11.040000000000006</v>
      </c>
      <c r="AD192" s="80"/>
      <c r="AE192" s="17" t="s">
        <v>5</v>
      </c>
      <c r="AF192" s="49">
        <v>8</v>
      </c>
      <c r="AG192" s="15">
        <f ca="1">TODAY()</f>
        <v>45673</v>
      </c>
      <c r="AH192" s="1">
        <v>13</v>
      </c>
    </row>
    <row r="193" spans="1:34" ht="16.2" x14ac:dyDescent="0.4">
      <c r="A193" s="26">
        <v>170</v>
      </c>
      <c r="B193" s="48" t="s">
        <v>197</v>
      </c>
      <c r="C193" s="46" t="s">
        <v>40</v>
      </c>
      <c r="D193" s="47">
        <v>85</v>
      </c>
      <c r="E193" s="46" t="s">
        <v>8</v>
      </c>
      <c r="F193" s="65"/>
      <c r="G193" s="26"/>
      <c r="H193" s="129">
        <v>0</v>
      </c>
      <c r="I193" s="196"/>
      <c r="J193" s="42" t="s">
        <v>6</v>
      </c>
      <c r="K193" s="41">
        <v>1</v>
      </c>
      <c r="L193" s="41"/>
      <c r="M193" s="41"/>
      <c r="N193" s="30">
        <v>85</v>
      </c>
      <c r="O193" s="126">
        <v>0</v>
      </c>
      <c r="P193" s="93">
        <v>7.5</v>
      </c>
      <c r="Q193" s="213">
        <v>7.5</v>
      </c>
      <c r="R193" s="52">
        <v>7.5</v>
      </c>
      <c r="S193" s="52">
        <v>7.5</v>
      </c>
      <c r="T193" s="52">
        <v>7.5</v>
      </c>
      <c r="U193" s="52">
        <v>7.5</v>
      </c>
      <c r="V193" s="52">
        <v>7.5</v>
      </c>
      <c r="W193" s="52">
        <v>7.5</v>
      </c>
      <c r="X193" s="52">
        <v>7.5</v>
      </c>
      <c r="Y193" s="52">
        <v>7.5</v>
      </c>
      <c r="Z193" s="52">
        <v>7.5</v>
      </c>
      <c r="AA193" s="37">
        <v>7.5</v>
      </c>
      <c r="AB193" s="20">
        <f>SUM(P193:AA193)</f>
        <v>90</v>
      </c>
      <c r="AC193" s="19">
        <f>(O193+AB193)-(AH193*AF193)+AF193</f>
        <v>-18</v>
      </c>
      <c r="AD193" s="60"/>
      <c r="AE193" s="17" t="s">
        <v>5</v>
      </c>
      <c r="AF193" s="35" t="s">
        <v>4</v>
      </c>
      <c r="AG193" s="15">
        <f ca="1">TODAY()</f>
        <v>45673</v>
      </c>
      <c r="AH193" s="1">
        <v>13</v>
      </c>
    </row>
    <row r="194" spans="1:34" ht="16.2" hidden="1" x14ac:dyDescent="0.4">
      <c r="A194" s="26">
        <v>209</v>
      </c>
      <c r="B194" s="59" t="s">
        <v>167</v>
      </c>
      <c r="C194" s="57" t="s">
        <v>153</v>
      </c>
      <c r="D194" s="58">
        <v>78</v>
      </c>
      <c r="E194" s="57" t="s">
        <v>20</v>
      </c>
      <c r="F194" s="193"/>
      <c r="G194" s="194"/>
      <c r="H194" s="44">
        <v>421904645520</v>
      </c>
      <c r="I194" s="196"/>
      <c r="J194" s="26">
        <v>0</v>
      </c>
      <c r="K194" s="41" t="s">
        <v>807</v>
      </c>
      <c r="L194" s="41"/>
      <c r="M194" s="41"/>
      <c r="N194" s="62">
        <v>9263078</v>
      </c>
      <c r="O194" s="126">
        <v>1.4210854715202004E-14</v>
      </c>
      <c r="P194" s="61">
        <v>6.64</v>
      </c>
      <c r="Q194" s="52">
        <v>6.68</v>
      </c>
      <c r="R194" s="52">
        <v>6.64</v>
      </c>
      <c r="S194" s="52">
        <v>6.64</v>
      </c>
      <c r="T194" s="52">
        <v>6.64</v>
      </c>
      <c r="U194" s="52">
        <v>6.64</v>
      </c>
      <c r="V194" s="52">
        <v>6.64</v>
      </c>
      <c r="W194" s="52">
        <v>6.64</v>
      </c>
      <c r="X194" s="52">
        <v>16.52</v>
      </c>
      <c r="Y194" s="52" t="s">
        <v>807</v>
      </c>
      <c r="Z194" s="52"/>
      <c r="AA194" s="51"/>
      <c r="AB194" s="20">
        <f>SUM(P194:AA194)</f>
        <v>69.680000000000007</v>
      </c>
      <c r="AC194" s="19">
        <f ca="1">(O194+AB194)-(AH194*AF194)+AF194</f>
        <v>69.680000000000021</v>
      </c>
      <c r="AD194" s="36"/>
      <c r="AE194" s="17" t="s">
        <v>5</v>
      </c>
      <c r="AF194" s="35" t="s">
        <v>4</v>
      </c>
      <c r="AG194" s="15">
        <f ca="1">TODAY()</f>
        <v>45673</v>
      </c>
      <c r="AH194" s="1">
        <f ca="1">MONTH(AG194)</f>
        <v>1</v>
      </c>
    </row>
    <row r="195" spans="1:34" ht="16.2" x14ac:dyDescent="0.4">
      <c r="A195" s="26">
        <v>285</v>
      </c>
      <c r="B195" s="59" t="s">
        <v>196</v>
      </c>
      <c r="C195" s="57" t="s">
        <v>59</v>
      </c>
      <c r="D195" s="58">
        <v>88</v>
      </c>
      <c r="E195" s="66" t="s">
        <v>58</v>
      </c>
      <c r="F195" s="193"/>
      <c r="G195" s="194" t="s">
        <v>195</v>
      </c>
      <c r="H195" s="44" t="s">
        <v>194</v>
      </c>
      <c r="I195" s="196"/>
      <c r="J195" s="26" t="s">
        <v>56</v>
      </c>
      <c r="K195" s="41">
        <v>1</v>
      </c>
      <c r="L195" s="41"/>
      <c r="M195" s="41"/>
      <c r="N195" s="62">
        <v>2907088</v>
      </c>
      <c r="O195" s="126">
        <v>3.3199999999999932</v>
      </c>
      <c r="P195" s="61">
        <v>8</v>
      </c>
      <c r="Q195" s="52">
        <v>8</v>
      </c>
      <c r="R195" s="52">
        <v>8</v>
      </c>
      <c r="S195" s="52">
        <v>8</v>
      </c>
      <c r="T195" s="52">
        <v>8</v>
      </c>
      <c r="U195" s="52">
        <v>8</v>
      </c>
      <c r="V195" s="52">
        <v>8</v>
      </c>
      <c r="W195" s="52">
        <v>8</v>
      </c>
      <c r="X195" s="52">
        <v>8</v>
      </c>
      <c r="Y195" s="52">
        <v>8</v>
      </c>
      <c r="Z195" s="52">
        <v>8</v>
      </c>
      <c r="AA195" s="37">
        <v>8</v>
      </c>
      <c r="AB195" s="20">
        <f>SUM(P195:AA195)</f>
        <v>96</v>
      </c>
      <c r="AC195" s="19">
        <f>(O195+AB195)-(AH195*AF195)+AF195</f>
        <v>3.3199999999999932</v>
      </c>
      <c r="AD195" s="80"/>
      <c r="AE195" s="17" t="s">
        <v>5</v>
      </c>
      <c r="AF195" s="49">
        <v>8</v>
      </c>
      <c r="AG195" s="15">
        <f ca="1">TODAY()</f>
        <v>45673</v>
      </c>
      <c r="AH195" s="1">
        <v>13</v>
      </c>
    </row>
    <row r="196" spans="1:34" ht="16.2" x14ac:dyDescent="0.4">
      <c r="A196" s="26">
        <v>0</v>
      </c>
      <c r="B196" s="59" t="s">
        <v>193</v>
      </c>
      <c r="C196" s="57" t="s">
        <v>59</v>
      </c>
      <c r="D196" s="58">
        <v>3</v>
      </c>
      <c r="E196" s="66" t="s">
        <v>58</v>
      </c>
      <c r="F196" s="65"/>
      <c r="G196" s="197"/>
      <c r="H196" s="44" t="s">
        <v>192</v>
      </c>
      <c r="I196" s="128"/>
      <c r="J196" s="26" t="s">
        <v>56</v>
      </c>
      <c r="K196" s="41">
        <v>1</v>
      </c>
      <c r="L196" s="41"/>
      <c r="M196" s="41"/>
      <c r="N196" s="62">
        <v>2097003</v>
      </c>
      <c r="O196" s="126">
        <v>-6</v>
      </c>
      <c r="P196" s="61">
        <v>8</v>
      </c>
      <c r="Q196" s="52">
        <v>8</v>
      </c>
      <c r="R196" s="52">
        <v>8</v>
      </c>
      <c r="S196" s="52">
        <v>8</v>
      </c>
      <c r="T196" s="52">
        <v>8</v>
      </c>
      <c r="U196" s="52">
        <v>8</v>
      </c>
      <c r="V196" s="52">
        <v>8</v>
      </c>
      <c r="W196" s="52">
        <v>8</v>
      </c>
      <c r="X196" s="52">
        <v>8</v>
      </c>
      <c r="Y196" s="52">
        <v>8</v>
      </c>
      <c r="Z196" s="52">
        <v>8</v>
      </c>
      <c r="AA196" s="37">
        <v>8</v>
      </c>
      <c r="AB196" s="20">
        <f>SUM(P196:AA196)</f>
        <v>96</v>
      </c>
      <c r="AC196" s="19">
        <f>(O196+AB196)-(AH196*AF196)+AF196</f>
        <v>-6</v>
      </c>
      <c r="AD196" s="36"/>
      <c r="AE196" s="17" t="s">
        <v>5</v>
      </c>
      <c r="AF196" s="49">
        <v>8</v>
      </c>
      <c r="AG196" s="15">
        <f ca="1">TODAY()</f>
        <v>45673</v>
      </c>
      <c r="AH196" s="1">
        <v>13</v>
      </c>
    </row>
    <row r="197" spans="1:34" ht="16.2" x14ac:dyDescent="0.4">
      <c r="A197" s="26">
        <v>0</v>
      </c>
      <c r="B197" s="59" t="s">
        <v>181</v>
      </c>
      <c r="C197" s="57" t="s">
        <v>54</v>
      </c>
      <c r="D197" s="58">
        <v>40</v>
      </c>
      <c r="E197" s="57" t="s">
        <v>14</v>
      </c>
      <c r="F197" s="199"/>
      <c r="G197" s="194" t="s">
        <v>180</v>
      </c>
      <c r="H197" s="195">
        <v>421908359818</v>
      </c>
      <c r="I197" s="196"/>
      <c r="J197" s="26" t="s">
        <v>11</v>
      </c>
      <c r="K197" s="41">
        <v>1</v>
      </c>
      <c r="L197" s="41"/>
      <c r="M197" s="41"/>
      <c r="N197" s="30">
        <v>2893040</v>
      </c>
      <c r="O197" s="126">
        <v>23.039999999999978</v>
      </c>
      <c r="P197" s="187">
        <v>6.64</v>
      </c>
      <c r="Q197" s="52">
        <v>6.64</v>
      </c>
      <c r="R197" s="52">
        <v>6.64</v>
      </c>
      <c r="S197" s="97">
        <v>6.64</v>
      </c>
      <c r="T197" s="52">
        <v>6.64</v>
      </c>
      <c r="U197" s="52">
        <v>6.64</v>
      </c>
      <c r="V197" s="52">
        <v>6.64</v>
      </c>
      <c r="W197" s="52">
        <v>6.64</v>
      </c>
      <c r="X197" s="52">
        <v>6.64</v>
      </c>
      <c r="Y197" s="52">
        <v>6.64</v>
      </c>
      <c r="Z197" s="52">
        <v>6.64</v>
      </c>
      <c r="AA197" s="37">
        <v>6.64</v>
      </c>
      <c r="AB197" s="20">
        <f>SUM(P197:AA197)</f>
        <v>79.679999999999993</v>
      </c>
      <c r="AC197" s="19">
        <f>(O197+AB197)-(AH197*AF197)+AF197</f>
        <v>6.7199999999999704</v>
      </c>
      <c r="AD197" s="36"/>
      <c r="AE197" s="17" t="s">
        <v>5</v>
      </c>
      <c r="AF197" s="49">
        <v>8</v>
      </c>
      <c r="AG197" s="15">
        <f ca="1">TODAY()</f>
        <v>45673</v>
      </c>
      <c r="AH197" s="1">
        <v>13</v>
      </c>
    </row>
    <row r="198" spans="1:34" ht="16.2" x14ac:dyDescent="0.4">
      <c r="A198" s="26">
        <v>173</v>
      </c>
      <c r="B198" s="59" t="s">
        <v>174</v>
      </c>
      <c r="C198" s="57" t="s">
        <v>59</v>
      </c>
      <c r="D198" s="58">
        <v>1</v>
      </c>
      <c r="E198" s="66" t="s">
        <v>58</v>
      </c>
      <c r="F198" s="193"/>
      <c r="G198" s="28"/>
      <c r="H198" s="195">
        <v>421905613229</v>
      </c>
      <c r="I198" s="196"/>
      <c r="J198" s="26">
        <v>0</v>
      </c>
      <c r="K198" s="41">
        <v>1</v>
      </c>
      <c r="L198" s="41"/>
      <c r="M198" s="41"/>
      <c r="N198" s="81">
        <v>101010105</v>
      </c>
      <c r="O198" s="126">
        <v>-27</v>
      </c>
      <c r="P198" s="61"/>
      <c r="Q198" s="52">
        <v>7.5</v>
      </c>
      <c r="R198" s="52">
        <v>8</v>
      </c>
      <c r="S198" s="52">
        <v>8</v>
      </c>
      <c r="T198" s="52">
        <v>8</v>
      </c>
      <c r="U198" s="52">
        <v>8</v>
      </c>
      <c r="V198" s="52">
        <v>8</v>
      </c>
      <c r="W198" s="52">
        <v>9</v>
      </c>
      <c r="X198" s="52">
        <v>8</v>
      </c>
      <c r="Y198" s="214"/>
      <c r="Z198" s="52">
        <v>8</v>
      </c>
      <c r="AA198" s="37">
        <v>8</v>
      </c>
      <c r="AB198" s="20">
        <f>SUM(P198:AA198)</f>
        <v>80.5</v>
      </c>
      <c r="AC198" s="19">
        <f>(O198+AB198)-(AH198*AF198)+AF198</f>
        <v>-42.5</v>
      </c>
      <c r="AD198" s="80"/>
      <c r="AE198" s="17" t="s">
        <v>5</v>
      </c>
      <c r="AF198" s="49">
        <v>8</v>
      </c>
      <c r="AG198" s="15">
        <f ca="1">TODAY()</f>
        <v>45673</v>
      </c>
      <c r="AH198" s="1">
        <v>13</v>
      </c>
    </row>
    <row r="199" spans="1:34" ht="16.2" x14ac:dyDescent="0.4">
      <c r="A199" s="26">
        <v>290</v>
      </c>
      <c r="B199" s="59" t="s">
        <v>173</v>
      </c>
      <c r="C199" s="57" t="s">
        <v>59</v>
      </c>
      <c r="D199" s="58">
        <v>143</v>
      </c>
      <c r="E199" s="66" t="s">
        <v>58</v>
      </c>
      <c r="F199" s="193"/>
      <c r="G199" s="194" t="s">
        <v>172</v>
      </c>
      <c r="H199" s="44" t="s">
        <v>171</v>
      </c>
      <c r="I199" s="196"/>
      <c r="J199" s="26" t="s">
        <v>56</v>
      </c>
      <c r="K199" s="41">
        <v>1</v>
      </c>
      <c r="L199" s="41"/>
      <c r="M199" s="41"/>
      <c r="N199" s="30">
        <v>143</v>
      </c>
      <c r="O199" s="126">
        <v>0</v>
      </c>
      <c r="P199" s="61">
        <v>8</v>
      </c>
      <c r="Q199" s="52">
        <v>8</v>
      </c>
      <c r="R199" s="52">
        <v>8</v>
      </c>
      <c r="S199" s="52">
        <v>8</v>
      </c>
      <c r="T199" s="52">
        <v>8</v>
      </c>
      <c r="U199" s="52">
        <v>8</v>
      </c>
      <c r="V199" s="52">
        <v>8</v>
      </c>
      <c r="W199" s="52">
        <v>8</v>
      </c>
      <c r="X199" s="52">
        <v>8</v>
      </c>
      <c r="Y199" s="52">
        <v>8</v>
      </c>
      <c r="Z199" s="52">
        <v>8</v>
      </c>
      <c r="AA199" s="51">
        <v>8</v>
      </c>
      <c r="AB199" s="20">
        <f>SUM(P199:AA199)</f>
        <v>96</v>
      </c>
      <c r="AC199" s="19">
        <f>(O199+AB199)-(AH199*AF199)+AF199</f>
        <v>0</v>
      </c>
      <c r="AD199" s="36"/>
      <c r="AE199" s="17" t="s">
        <v>5</v>
      </c>
      <c r="AF199" s="49">
        <v>8</v>
      </c>
      <c r="AG199" s="15">
        <f ca="1">TODAY()</f>
        <v>45673</v>
      </c>
      <c r="AH199" s="1">
        <v>13</v>
      </c>
    </row>
    <row r="200" spans="1:34" ht="16.2" x14ac:dyDescent="0.4">
      <c r="A200" s="26">
        <v>0</v>
      </c>
      <c r="B200" s="59" t="s">
        <v>170</v>
      </c>
      <c r="C200" s="70" t="s">
        <v>153</v>
      </c>
      <c r="D200" s="58">
        <v>79</v>
      </c>
      <c r="E200" s="57" t="s">
        <v>20</v>
      </c>
      <c r="F200" s="103"/>
      <c r="G200" s="26"/>
      <c r="H200" s="129" t="s">
        <v>169</v>
      </c>
      <c r="I200" s="246"/>
      <c r="J200" s="68" t="s">
        <v>168</v>
      </c>
      <c r="K200" s="41">
        <v>1</v>
      </c>
      <c r="L200" s="41"/>
      <c r="M200" s="41"/>
      <c r="N200" s="82">
        <v>9263079</v>
      </c>
      <c r="O200" s="126">
        <v>26.560000000000002</v>
      </c>
      <c r="P200" s="61">
        <v>9</v>
      </c>
      <c r="Q200" s="52">
        <v>9</v>
      </c>
      <c r="R200" s="52">
        <v>9</v>
      </c>
      <c r="S200" s="52">
        <v>9</v>
      </c>
      <c r="T200" s="52">
        <v>9</v>
      </c>
      <c r="U200" s="52">
        <v>9</v>
      </c>
      <c r="V200" s="52">
        <v>9</v>
      </c>
      <c r="W200" s="52">
        <v>9</v>
      </c>
      <c r="X200" s="52">
        <v>9</v>
      </c>
      <c r="Y200" s="52">
        <v>9</v>
      </c>
      <c r="Z200" s="52">
        <v>9</v>
      </c>
      <c r="AA200" s="37">
        <v>9</v>
      </c>
      <c r="AB200" s="20">
        <f>SUM(P200:AA200)</f>
        <v>108</v>
      </c>
      <c r="AC200" s="19">
        <f>(O200+AB200)-(AH200*AF200)+AF200</f>
        <v>26.560000000000002</v>
      </c>
      <c r="AD200" s="36"/>
      <c r="AE200" s="17" t="s">
        <v>5</v>
      </c>
      <c r="AF200" s="35" t="s">
        <v>4</v>
      </c>
      <c r="AG200" s="15">
        <f ca="1">TODAY()</f>
        <v>45673</v>
      </c>
      <c r="AH200" s="1">
        <v>13</v>
      </c>
    </row>
    <row r="201" spans="1:34" ht="16.2" x14ac:dyDescent="0.4">
      <c r="A201" s="26">
        <v>0</v>
      </c>
      <c r="B201" s="48" t="s">
        <v>166</v>
      </c>
      <c r="C201" s="46" t="s">
        <v>54</v>
      </c>
      <c r="D201" s="47">
        <v>46</v>
      </c>
      <c r="E201" s="57" t="s">
        <v>14</v>
      </c>
      <c r="F201" s="65"/>
      <c r="G201" s="28"/>
      <c r="H201" s="195">
        <v>421907660741</v>
      </c>
      <c r="I201" s="196"/>
      <c r="J201" s="26" t="s">
        <v>11</v>
      </c>
      <c r="K201" s="41" t="s">
        <v>136</v>
      </c>
      <c r="L201" s="41"/>
      <c r="M201" s="41"/>
      <c r="N201" s="62">
        <v>2893046</v>
      </c>
      <c r="O201" s="126">
        <v>2.9400000000000119</v>
      </c>
      <c r="P201" s="61">
        <v>8</v>
      </c>
      <c r="Q201" s="52">
        <v>8</v>
      </c>
      <c r="R201" s="52">
        <v>8</v>
      </c>
      <c r="S201" s="52">
        <v>8</v>
      </c>
      <c r="T201" s="52"/>
      <c r="U201" s="52" t="s">
        <v>807</v>
      </c>
      <c r="V201" s="52"/>
      <c r="W201" s="52"/>
      <c r="X201" s="52">
        <v>16</v>
      </c>
      <c r="Y201" s="214"/>
      <c r="Z201" s="52">
        <v>24</v>
      </c>
      <c r="AA201" s="37">
        <v>8</v>
      </c>
      <c r="AB201" s="20">
        <f>SUM(P201:AA201)</f>
        <v>80</v>
      </c>
      <c r="AC201" s="19">
        <f>(O201+AB201)-(AH201*AF201)+AF201</f>
        <v>-13.059999999999988</v>
      </c>
      <c r="AD201" s="50"/>
      <c r="AE201" s="17" t="s">
        <v>5</v>
      </c>
      <c r="AF201" s="49">
        <v>8</v>
      </c>
      <c r="AG201" s="15">
        <f ca="1">TODAY()</f>
        <v>45673</v>
      </c>
      <c r="AH201" s="1">
        <v>13</v>
      </c>
    </row>
    <row r="202" spans="1:34" ht="16.2" x14ac:dyDescent="0.4">
      <c r="A202" s="26">
        <v>345</v>
      </c>
      <c r="B202" s="59" t="s">
        <v>165</v>
      </c>
      <c r="C202" s="57">
        <v>0</v>
      </c>
      <c r="D202" s="58">
        <v>146</v>
      </c>
      <c r="E202" s="57" t="s">
        <v>117</v>
      </c>
      <c r="F202" s="193"/>
      <c r="G202" s="130"/>
      <c r="H202" s="44">
        <v>421908022009</v>
      </c>
      <c r="I202" s="196"/>
      <c r="J202" s="26">
        <v>0</v>
      </c>
      <c r="K202" s="41">
        <v>1</v>
      </c>
      <c r="L202" s="41"/>
      <c r="M202" s="41"/>
      <c r="N202" s="30"/>
      <c r="O202" s="126">
        <v>0</v>
      </c>
      <c r="P202" s="93">
        <v>9</v>
      </c>
      <c r="Q202" s="52">
        <v>9</v>
      </c>
      <c r="R202" s="52">
        <v>9</v>
      </c>
      <c r="S202" s="52">
        <v>9</v>
      </c>
      <c r="T202" s="52">
        <v>9</v>
      </c>
      <c r="U202" s="52">
        <v>9</v>
      </c>
      <c r="V202" s="52">
        <v>9</v>
      </c>
      <c r="W202" s="52">
        <v>9</v>
      </c>
      <c r="X202" s="52">
        <v>9</v>
      </c>
      <c r="Y202" s="52">
        <v>9</v>
      </c>
      <c r="Z202" s="52">
        <v>9</v>
      </c>
      <c r="AA202" s="37">
        <v>9</v>
      </c>
      <c r="AB202" s="20">
        <f>SUM(P202:AA202)</f>
        <v>108</v>
      </c>
      <c r="AC202" s="19">
        <f>(O202+AB202)-(AH202*AF202)+AF202</f>
        <v>0</v>
      </c>
      <c r="AD202" s="80"/>
      <c r="AE202" s="17" t="s">
        <v>5</v>
      </c>
      <c r="AF202" s="35" t="s">
        <v>4</v>
      </c>
      <c r="AG202" s="15">
        <f ca="1">TODAY()</f>
        <v>45673</v>
      </c>
      <c r="AH202" s="1">
        <v>13</v>
      </c>
    </row>
    <row r="203" spans="1:34" ht="16.2" x14ac:dyDescent="0.4">
      <c r="A203" s="26">
        <v>176</v>
      </c>
      <c r="B203" s="48" t="s">
        <v>163</v>
      </c>
      <c r="C203" s="46" t="s">
        <v>103</v>
      </c>
      <c r="D203" s="47">
        <v>23</v>
      </c>
      <c r="E203" s="66" t="s">
        <v>58</v>
      </c>
      <c r="F203" s="65"/>
      <c r="G203" s="194" t="s">
        <v>162</v>
      </c>
      <c r="H203" s="44" t="s">
        <v>161</v>
      </c>
      <c r="I203" s="196"/>
      <c r="J203" s="26" t="s">
        <v>56</v>
      </c>
      <c r="K203" s="41">
        <v>1</v>
      </c>
      <c r="L203" s="41"/>
      <c r="M203" s="41"/>
      <c r="N203" s="62">
        <v>2907023</v>
      </c>
      <c r="O203" s="126">
        <v>0</v>
      </c>
      <c r="P203" s="61"/>
      <c r="Q203" s="52"/>
      <c r="R203" s="52"/>
      <c r="S203" s="52"/>
      <c r="T203" s="52"/>
      <c r="U203" s="52">
        <v>96</v>
      </c>
      <c r="V203" s="52"/>
      <c r="W203" s="52"/>
      <c r="X203" s="52"/>
      <c r="Y203" s="52"/>
      <c r="Z203" s="52"/>
      <c r="AA203" s="51"/>
      <c r="AB203" s="20">
        <f>SUM(P203:AA203)</f>
        <v>96</v>
      </c>
      <c r="AC203" s="19">
        <f>(O203+AB203)-(AH203*AF203)+AF203</f>
        <v>0</v>
      </c>
      <c r="AD203" s="50"/>
      <c r="AE203" s="17" t="s">
        <v>5</v>
      </c>
      <c r="AF203" s="49">
        <v>8</v>
      </c>
      <c r="AG203" s="15">
        <f ca="1">TODAY()</f>
        <v>45673</v>
      </c>
      <c r="AH203" s="1">
        <v>13</v>
      </c>
    </row>
    <row r="204" spans="1:34" ht="16.2" x14ac:dyDescent="0.4">
      <c r="A204" s="26">
        <v>178</v>
      </c>
      <c r="B204" s="59" t="s">
        <v>160</v>
      </c>
      <c r="C204" s="57" t="s">
        <v>59</v>
      </c>
      <c r="D204" s="58">
        <v>114</v>
      </c>
      <c r="E204" s="66" t="s">
        <v>58</v>
      </c>
      <c r="F204" s="193"/>
      <c r="G204" s="28"/>
      <c r="H204" s="44">
        <v>421908337462</v>
      </c>
      <c r="I204" s="196"/>
      <c r="J204" s="26" t="s">
        <v>56</v>
      </c>
      <c r="K204" s="41">
        <v>1</v>
      </c>
      <c r="L204" s="41"/>
      <c r="M204" s="41"/>
      <c r="N204" s="102">
        <v>2907113</v>
      </c>
      <c r="O204" s="126">
        <v>21.200000000000017</v>
      </c>
      <c r="P204" s="101">
        <v>16</v>
      </c>
      <c r="Q204" s="52"/>
      <c r="R204" s="52"/>
      <c r="S204" s="52">
        <v>16</v>
      </c>
      <c r="T204" s="52"/>
      <c r="U204" s="52"/>
      <c r="V204" s="52">
        <v>24</v>
      </c>
      <c r="W204" s="52"/>
      <c r="X204" s="52">
        <v>16</v>
      </c>
      <c r="Y204" s="52">
        <v>8</v>
      </c>
      <c r="Z204" s="52"/>
      <c r="AA204" s="37">
        <v>16</v>
      </c>
      <c r="AB204" s="20">
        <f>SUM(P204:AA204)</f>
        <v>96</v>
      </c>
      <c r="AC204" s="19">
        <f>(O204+AB204)-(AH204*AF204)+AF204</f>
        <v>21.200000000000017</v>
      </c>
      <c r="AD204" s="36"/>
      <c r="AE204" s="17" t="s">
        <v>5</v>
      </c>
      <c r="AF204" s="49">
        <v>8</v>
      </c>
      <c r="AG204" s="15">
        <f ca="1">TODAY()</f>
        <v>45673</v>
      </c>
      <c r="AH204" s="1">
        <v>13</v>
      </c>
    </row>
    <row r="205" spans="1:34" ht="16.2" x14ac:dyDescent="0.4">
      <c r="A205" s="26">
        <v>0</v>
      </c>
      <c r="B205" s="48" t="s">
        <v>159</v>
      </c>
      <c r="C205" s="46" t="s">
        <v>59</v>
      </c>
      <c r="D205" s="47">
        <v>75</v>
      </c>
      <c r="E205" s="66" t="s">
        <v>58</v>
      </c>
      <c r="F205" s="65"/>
      <c r="G205" s="130"/>
      <c r="H205" s="44" t="s">
        <v>158</v>
      </c>
      <c r="I205" s="196"/>
      <c r="J205" s="26" t="s">
        <v>56</v>
      </c>
      <c r="K205" s="41">
        <v>1</v>
      </c>
      <c r="L205" s="41"/>
      <c r="M205" s="41"/>
      <c r="N205" s="100">
        <v>2907076</v>
      </c>
      <c r="O205" s="126">
        <v>-30</v>
      </c>
      <c r="P205" s="61"/>
      <c r="Q205" s="52"/>
      <c r="R205" s="52"/>
      <c r="S205" s="52"/>
      <c r="T205" s="52">
        <v>94</v>
      </c>
      <c r="U205" s="214"/>
      <c r="V205" s="214"/>
      <c r="W205" s="214"/>
      <c r="X205" s="214"/>
      <c r="Y205" s="214"/>
      <c r="Z205" s="214"/>
      <c r="AA205" s="274"/>
      <c r="AB205" s="20">
        <f>SUM(P205:AA205)</f>
        <v>94</v>
      </c>
      <c r="AC205" s="19">
        <f>(O205+AB205)-(AH205*AF205)+AF205</f>
        <v>-32</v>
      </c>
      <c r="AD205" s="36"/>
      <c r="AE205" s="17" t="s">
        <v>5</v>
      </c>
      <c r="AF205" s="49">
        <v>8</v>
      </c>
      <c r="AG205" s="15">
        <f ca="1">TODAY()</f>
        <v>45673</v>
      </c>
      <c r="AH205" s="1">
        <v>13</v>
      </c>
    </row>
    <row r="206" spans="1:34" ht="16.2" x14ac:dyDescent="0.4">
      <c r="A206" s="26">
        <v>0</v>
      </c>
      <c r="B206" s="48" t="s">
        <v>155</v>
      </c>
      <c r="C206" s="46">
        <v>0</v>
      </c>
      <c r="D206" s="47">
        <v>97</v>
      </c>
      <c r="E206" s="66" t="s">
        <v>117</v>
      </c>
      <c r="F206" s="91"/>
      <c r="G206" s="26"/>
      <c r="H206" s="129">
        <v>0</v>
      </c>
      <c r="I206" s="196"/>
      <c r="J206" s="26" t="s">
        <v>130</v>
      </c>
      <c r="K206" s="41">
        <v>1</v>
      </c>
      <c r="L206" s="41"/>
      <c r="M206" s="41"/>
      <c r="N206" s="62">
        <v>101010101</v>
      </c>
      <c r="O206" s="126">
        <v>-97.360000000000042</v>
      </c>
      <c r="P206" s="61">
        <v>6.64</v>
      </c>
      <c r="Q206" s="52">
        <v>6.64</v>
      </c>
      <c r="R206" s="52">
        <v>6.64</v>
      </c>
      <c r="S206" s="52">
        <v>6.64</v>
      </c>
      <c r="T206" s="52">
        <v>6.64</v>
      </c>
      <c r="U206" s="52">
        <v>6.64</v>
      </c>
      <c r="V206" s="52">
        <v>6.64</v>
      </c>
      <c r="W206" s="52">
        <v>9</v>
      </c>
      <c r="X206" s="52">
        <v>6.64</v>
      </c>
      <c r="Y206" s="214"/>
      <c r="Z206" s="52">
        <v>6.64</v>
      </c>
      <c r="AA206" s="37">
        <v>6.64</v>
      </c>
      <c r="AB206" s="20">
        <f>SUM(P206:AA206)</f>
        <v>75.399999999999991</v>
      </c>
      <c r="AC206" s="19">
        <f>(O206+AB206)-(AH206*AF206)+AF206</f>
        <v>-129.96000000000004</v>
      </c>
      <c r="AD206" s="36"/>
      <c r="AE206" s="17" t="s">
        <v>5</v>
      </c>
      <c r="AF206" s="35" t="s">
        <v>4</v>
      </c>
      <c r="AG206" s="15">
        <f ca="1">TODAY()</f>
        <v>45673</v>
      </c>
      <c r="AH206" s="1">
        <v>13</v>
      </c>
    </row>
    <row r="207" spans="1:34" ht="16.2" hidden="1" x14ac:dyDescent="0.4">
      <c r="A207" s="26"/>
      <c r="B207" s="59" t="s">
        <v>22</v>
      </c>
      <c r="C207" s="57" t="s">
        <v>21</v>
      </c>
      <c r="D207" s="71">
        <v>188</v>
      </c>
      <c r="E207" s="57" t="s">
        <v>20</v>
      </c>
      <c r="F207" s="65"/>
      <c r="G207" s="202"/>
      <c r="H207" s="195"/>
      <c r="I207" s="196"/>
      <c r="J207" s="68"/>
      <c r="K207" s="63" t="s">
        <v>807</v>
      </c>
      <c r="L207" s="63"/>
      <c r="M207" s="63"/>
      <c r="N207" s="62">
        <v>9263188</v>
      </c>
      <c r="O207" s="126">
        <v>0</v>
      </c>
      <c r="P207" s="61">
        <v>9</v>
      </c>
      <c r="Q207" s="52">
        <v>9</v>
      </c>
      <c r="R207" s="52">
        <v>9</v>
      </c>
      <c r="S207" s="52">
        <v>9</v>
      </c>
      <c r="T207" s="52">
        <v>9</v>
      </c>
      <c r="U207" s="52"/>
      <c r="V207" s="52" t="s">
        <v>807</v>
      </c>
      <c r="W207" s="52"/>
      <c r="X207" s="52"/>
      <c r="Y207" s="52"/>
      <c r="Z207" s="52"/>
      <c r="AA207" s="37"/>
      <c r="AB207" s="20">
        <f>SUM(P207:AA207)</f>
        <v>45</v>
      </c>
      <c r="AC207" s="19">
        <f ca="1">(O207+AB207)-(AH207*AF207)+AF207</f>
        <v>45</v>
      </c>
      <c r="AD207" s="36"/>
      <c r="AE207" s="17" t="s">
        <v>5</v>
      </c>
      <c r="AF207" s="35" t="s">
        <v>4</v>
      </c>
      <c r="AG207" s="15">
        <f ca="1">TODAY()</f>
        <v>45673</v>
      </c>
      <c r="AH207" s="1">
        <f ca="1">MONTH(AG207)</f>
        <v>1</v>
      </c>
    </row>
    <row r="208" spans="1:34" ht="16.2" x14ac:dyDescent="0.4">
      <c r="A208" s="26">
        <v>0</v>
      </c>
      <c r="B208" s="48" t="s">
        <v>154</v>
      </c>
      <c r="C208" s="87" t="s">
        <v>153</v>
      </c>
      <c r="D208" s="47">
        <v>103</v>
      </c>
      <c r="E208" s="87" t="s">
        <v>27</v>
      </c>
      <c r="F208" s="65"/>
      <c r="G208" s="45"/>
      <c r="H208" s="191">
        <v>918348626</v>
      </c>
      <c r="I208" s="43"/>
      <c r="J208" s="42">
        <v>0</v>
      </c>
      <c r="K208" s="41">
        <v>1</v>
      </c>
      <c r="L208" s="41"/>
      <c r="M208" s="41"/>
      <c r="N208" s="30">
        <v>9268103</v>
      </c>
      <c r="O208" s="126">
        <v>0</v>
      </c>
      <c r="P208" s="222">
        <v>9</v>
      </c>
      <c r="Q208" s="52">
        <v>9</v>
      </c>
      <c r="R208" s="52">
        <v>9</v>
      </c>
      <c r="S208" s="52">
        <v>9</v>
      </c>
      <c r="T208" s="94">
        <v>9</v>
      </c>
      <c r="U208" s="52">
        <v>9</v>
      </c>
      <c r="V208" s="52">
        <v>9</v>
      </c>
      <c r="W208" s="52">
        <v>9</v>
      </c>
      <c r="X208" s="52">
        <v>9</v>
      </c>
      <c r="Y208" s="52">
        <v>9</v>
      </c>
      <c r="Z208" s="52">
        <v>9</v>
      </c>
      <c r="AA208" s="37">
        <v>9</v>
      </c>
      <c r="AB208" s="20">
        <f>SUM(P208:AA208)</f>
        <v>108</v>
      </c>
      <c r="AC208" s="19">
        <f>(O208+AB208)-(AH208*AF208)+AF208</f>
        <v>0</v>
      </c>
      <c r="AD208" s="36"/>
      <c r="AE208" s="17" t="s">
        <v>5</v>
      </c>
      <c r="AF208" s="35" t="s">
        <v>4</v>
      </c>
      <c r="AG208" s="15">
        <f ca="1">TODAY()</f>
        <v>45673</v>
      </c>
      <c r="AH208" s="1">
        <v>13</v>
      </c>
    </row>
    <row r="209" spans="1:34" ht="16.2" x14ac:dyDescent="0.4">
      <c r="A209" s="26">
        <v>291</v>
      </c>
      <c r="B209" s="48" t="s">
        <v>149</v>
      </c>
      <c r="C209" s="46" t="s">
        <v>59</v>
      </c>
      <c r="D209" s="47">
        <v>76</v>
      </c>
      <c r="E209" s="66" t="s">
        <v>58</v>
      </c>
      <c r="F209" s="65"/>
      <c r="G209" s="201"/>
      <c r="H209" s="44" t="s">
        <v>148</v>
      </c>
      <c r="I209" s="43"/>
      <c r="J209" s="26" t="s">
        <v>56</v>
      </c>
      <c r="K209" s="41">
        <v>1</v>
      </c>
      <c r="L209" s="41"/>
      <c r="M209" s="41"/>
      <c r="N209" s="99">
        <v>2907076</v>
      </c>
      <c r="O209" s="126">
        <v>3.5200000000000102</v>
      </c>
      <c r="P209" s="61">
        <v>8</v>
      </c>
      <c r="Q209" s="52">
        <v>8</v>
      </c>
      <c r="R209" s="52">
        <v>8</v>
      </c>
      <c r="S209" s="52">
        <v>8</v>
      </c>
      <c r="T209" s="52">
        <v>8</v>
      </c>
      <c r="U209" s="52">
        <v>8</v>
      </c>
      <c r="V209" s="52">
        <v>8</v>
      </c>
      <c r="W209" s="52">
        <v>8</v>
      </c>
      <c r="X209" s="52">
        <v>8</v>
      </c>
      <c r="Y209" s="52">
        <v>8</v>
      </c>
      <c r="Z209" s="52">
        <v>8</v>
      </c>
      <c r="AA209" s="37">
        <v>8</v>
      </c>
      <c r="AB209" s="20">
        <f>SUM(P209:AA209)</f>
        <v>96</v>
      </c>
      <c r="AC209" s="19">
        <f>(O209+AB209)-(AH209*AF209)+AF209</f>
        <v>3.5200000000000102</v>
      </c>
      <c r="AD209" s="36"/>
      <c r="AE209" s="17" t="s">
        <v>5</v>
      </c>
      <c r="AF209" s="49">
        <v>8</v>
      </c>
      <c r="AG209" s="15">
        <f ca="1">TODAY()</f>
        <v>45673</v>
      </c>
      <c r="AH209" s="1">
        <v>13</v>
      </c>
    </row>
    <row r="210" spans="1:34" ht="16.2" x14ac:dyDescent="0.4">
      <c r="A210" s="26">
        <v>330</v>
      </c>
      <c r="B210" s="48" t="s">
        <v>147</v>
      </c>
      <c r="C210" s="46" t="s">
        <v>146</v>
      </c>
      <c r="D210" s="47">
        <v>243</v>
      </c>
      <c r="E210" s="46" t="s">
        <v>8</v>
      </c>
      <c r="F210" s="98"/>
      <c r="G210" s="45"/>
      <c r="H210" s="129" t="s">
        <v>145</v>
      </c>
      <c r="I210" s="196"/>
      <c r="J210" s="42" t="s">
        <v>35</v>
      </c>
      <c r="K210" s="41">
        <v>1</v>
      </c>
      <c r="L210" s="41"/>
      <c r="M210" s="41"/>
      <c r="N210" s="62">
        <v>6881243</v>
      </c>
      <c r="O210" s="126">
        <v>-9</v>
      </c>
      <c r="P210" s="187">
        <v>7.5</v>
      </c>
      <c r="Q210" s="52">
        <v>9</v>
      </c>
      <c r="R210" s="52">
        <v>9</v>
      </c>
      <c r="S210" s="52">
        <v>9</v>
      </c>
      <c r="T210" s="52">
        <v>9</v>
      </c>
      <c r="U210" s="52">
        <v>9</v>
      </c>
      <c r="V210" s="52">
        <v>9</v>
      </c>
      <c r="W210" s="52">
        <v>9</v>
      </c>
      <c r="X210" s="52">
        <v>9</v>
      </c>
      <c r="Y210" s="52">
        <v>9</v>
      </c>
      <c r="Z210" s="52">
        <v>9</v>
      </c>
      <c r="AA210" s="37">
        <v>9</v>
      </c>
      <c r="AB210" s="20">
        <f>SUM(P210:AA210)</f>
        <v>106.5</v>
      </c>
      <c r="AC210" s="19">
        <f>(O210+AB210)-(AH210*AF210)+AF210</f>
        <v>-10.5</v>
      </c>
      <c r="AD210" s="80"/>
      <c r="AE210" s="17" t="s">
        <v>5</v>
      </c>
      <c r="AF210" s="35" t="s">
        <v>4</v>
      </c>
      <c r="AG210" s="15">
        <f ca="1">TODAY()</f>
        <v>45673</v>
      </c>
      <c r="AH210" s="1">
        <v>13</v>
      </c>
    </row>
    <row r="211" spans="1:34" ht="16.2" x14ac:dyDescent="0.4">
      <c r="A211" s="67" t="s">
        <v>144</v>
      </c>
      <c r="B211" s="59" t="s">
        <v>143</v>
      </c>
      <c r="C211" s="57">
        <v>0</v>
      </c>
      <c r="D211" s="58">
        <v>48</v>
      </c>
      <c r="E211" s="66" t="s">
        <v>47</v>
      </c>
      <c r="F211" s="65"/>
      <c r="G211" s="116"/>
      <c r="H211" s="191" t="s">
        <v>142</v>
      </c>
      <c r="I211" s="43"/>
      <c r="J211" s="42" t="s">
        <v>84</v>
      </c>
      <c r="K211" s="41">
        <v>1</v>
      </c>
      <c r="L211" s="41"/>
      <c r="M211" s="41"/>
      <c r="N211" s="30">
        <v>4772048</v>
      </c>
      <c r="O211" s="126">
        <v>0</v>
      </c>
      <c r="P211" s="89">
        <v>9</v>
      </c>
      <c r="Q211" s="52">
        <v>9</v>
      </c>
      <c r="R211" s="52">
        <v>9</v>
      </c>
      <c r="S211" s="52">
        <v>9</v>
      </c>
      <c r="T211" s="94">
        <v>9</v>
      </c>
      <c r="U211" s="52">
        <v>9</v>
      </c>
      <c r="V211" s="52">
        <v>9</v>
      </c>
      <c r="W211" s="52">
        <v>9</v>
      </c>
      <c r="X211" s="52">
        <v>9</v>
      </c>
      <c r="Y211" s="94">
        <v>9</v>
      </c>
      <c r="Z211" s="52">
        <v>9</v>
      </c>
      <c r="AA211" s="37">
        <v>9</v>
      </c>
      <c r="AB211" s="20">
        <f>SUM(P211:AA211)</f>
        <v>108</v>
      </c>
      <c r="AC211" s="19">
        <f>(O211+AB211)-(AH211*AF211)+AF211</f>
        <v>0</v>
      </c>
      <c r="AD211" s="36"/>
      <c r="AE211" s="17" t="s">
        <v>5</v>
      </c>
      <c r="AF211" s="35" t="s">
        <v>4</v>
      </c>
      <c r="AG211" s="15">
        <f ca="1">TODAY()</f>
        <v>45673</v>
      </c>
      <c r="AH211" s="1">
        <v>13</v>
      </c>
    </row>
    <row r="212" spans="1:34" ht="16.2" hidden="1" x14ac:dyDescent="0.4">
      <c r="A212" s="26">
        <v>0</v>
      </c>
      <c r="B212" s="48" t="s">
        <v>330</v>
      </c>
      <c r="C212" s="87" t="s">
        <v>329</v>
      </c>
      <c r="D212" s="47" t="s">
        <v>328</v>
      </c>
      <c r="E212" s="87" t="s">
        <v>88</v>
      </c>
      <c r="F212" s="67"/>
      <c r="G212" s="116" t="s">
        <v>327</v>
      </c>
      <c r="H212" s="44">
        <v>421948200079</v>
      </c>
      <c r="I212" s="43"/>
      <c r="J212" s="105">
        <v>0</v>
      </c>
      <c r="K212" s="41" t="s">
        <v>807</v>
      </c>
      <c r="L212" s="41"/>
      <c r="M212" s="41"/>
      <c r="N212" s="73">
        <v>10103020</v>
      </c>
      <c r="O212" s="126">
        <v>7.5</v>
      </c>
      <c r="P212" s="61"/>
      <c r="Q212" s="52">
        <v>18</v>
      </c>
      <c r="R212" s="52"/>
      <c r="S212" s="52"/>
      <c r="T212" s="52">
        <v>27</v>
      </c>
      <c r="U212" s="52"/>
      <c r="V212" s="52"/>
      <c r="W212" s="52">
        <v>27</v>
      </c>
      <c r="X212" s="52"/>
      <c r="Y212" s="214" t="s">
        <v>807</v>
      </c>
      <c r="Z212" s="52" t="s">
        <v>807</v>
      </c>
      <c r="AA212" s="37" t="s">
        <v>807</v>
      </c>
      <c r="AB212" s="20">
        <f>SUM(P212:AA212)</f>
        <v>72</v>
      </c>
      <c r="AC212" s="19">
        <f ca="1">(O212+AB212)-(AH212*AF212)+AF212</f>
        <v>79.5</v>
      </c>
      <c r="AD212" s="50"/>
      <c r="AE212" s="115">
        <v>4</v>
      </c>
      <c r="AF212" s="35" t="s">
        <v>4</v>
      </c>
      <c r="AG212" s="15">
        <f ca="1">TODAY()</f>
        <v>45673</v>
      </c>
      <c r="AH212" s="1">
        <f ca="1">MONTH(AG212)</f>
        <v>1</v>
      </c>
    </row>
    <row r="213" spans="1:34" ht="16.2" x14ac:dyDescent="0.4">
      <c r="A213" s="26">
        <v>295</v>
      </c>
      <c r="B213" s="48" t="s">
        <v>139</v>
      </c>
      <c r="C213" s="87" t="s">
        <v>99</v>
      </c>
      <c r="D213" s="47">
        <v>170</v>
      </c>
      <c r="E213" s="46" t="s">
        <v>8</v>
      </c>
      <c r="F213" s="65"/>
      <c r="G213" s="198"/>
      <c r="H213" s="129" t="s">
        <v>138</v>
      </c>
      <c r="I213" s="67"/>
      <c r="J213" s="86" t="s">
        <v>35</v>
      </c>
      <c r="K213" s="41">
        <v>1</v>
      </c>
      <c r="L213" s="41"/>
      <c r="M213" s="41"/>
      <c r="N213" s="81">
        <v>6881170</v>
      </c>
      <c r="O213" s="126">
        <v>-58.599999999999966</v>
      </c>
      <c r="P213" s="61"/>
      <c r="Q213" s="52"/>
      <c r="R213" s="52"/>
      <c r="S213" s="97"/>
      <c r="T213" s="52">
        <v>30</v>
      </c>
      <c r="U213" s="52"/>
      <c r="V213" s="52"/>
      <c r="W213" s="52">
        <v>30</v>
      </c>
      <c r="X213" s="52"/>
      <c r="Y213" s="214"/>
      <c r="Z213" s="214"/>
      <c r="AA213" s="274"/>
      <c r="AB213" s="20">
        <f>SUM(P213:AA213)</f>
        <v>60</v>
      </c>
      <c r="AC213" s="19">
        <f>(O213+AB213)-(AH213*AF213)+AF213</f>
        <v>-106.59999999999997</v>
      </c>
      <c r="AD213" s="80"/>
      <c r="AE213" s="17" t="s">
        <v>5</v>
      </c>
      <c r="AF213" s="35" t="s">
        <v>4</v>
      </c>
      <c r="AG213" s="15">
        <f ca="1">TODAY()</f>
        <v>45673</v>
      </c>
      <c r="AH213" s="1">
        <v>13</v>
      </c>
    </row>
    <row r="214" spans="1:34" ht="16.2" x14ac:dyDescent="0.4">
      <c r="A214" s="26">
        <v>297</v>
      </c>
      <c r="B214" s="59" t="s">
        <v>135</v>
      </c>
      <c r="C214" s="57" t="s">
        <v>9</v>
      </c>
      <c r="D214" s="58">
        <v>133</v>
      </c>
      <c r="E214" s="57" t="s">
        <v>8</v>
      </c>
      <c r="F214" s="65"/>
      <c r="G214" s="26"/>
      <c r="H214" s="129">
        <v>6799372</v>
      </c>
      <c r="I214" s="128"/>
      <c r="J214" s="42" t="s">
        <v>6</v>
      </c>
      <c r="K214" s="41">
        <v>1</v>
      </c>
      <c r="L214" s="41"/>
      <c r="M214" s="41"/>
      <c r="N214" s="30">
        <v>101010229</v>
      </c>
      <c r="O214" s="126">
        <v>-30.960000000000022</v>
      </c>
      <c r="P214" s="61">
        <v>9</v>
      </c>
      <c r="Q214" s="52">
        <v>9</v>
      </c>
      <c r="R214" s="52">
        <v>9</v>
      </c>
      <c r="S214" s="52">
        <v>9</v>
      </c>
      <c r="T214" s="52">
        <v>9</v>
      </c>
      <c r="U214" s="52">
        <v>9</v>
      </c>
      <c r="V214" s="52">
        <v>9</v>
      </c>
      <c r="W214" s="52">
        <v>9</v>
      </c>
      <c r="X214" s="52">
        <v>9</v>
      </c>
      <c r="Y214" s="52">
        <v>9</v>
      </c>
      <c r="Z214" s="52">
        <v>9</v>
      </c>
      <c r="AA214" s="37">
        <v>9</v>
      </c>
      <c r="AB214" s="20">
        <f>SUM(P214:AA214)</f>
        <v>108</v>
      </c>
      <c r="AC214" s="19">
        <f>(O214+AB214)-(AH214*AF214)+AF214</f>
        <v>-30.960000000000022</v>
      </c>
      <c r="AD214" s="36"/>
      <c r="AE214" s="17" t="s">
        <v>5</v>
      </c>
      <c r="AF214" s="35" t="s">
        <v>4</v>
      </c>
      <c r="AG214" s="15">
        <f ca="1">TODAY()</f>
        <v>45673</v>
      </c>
      <c r="AH214" s="1">
        <v>13</v>
      </c>
    </row>
    <row r="215" spans="1:34" ht="16.2" x14ac:dyDescent="0.4">
      <c r="A215" s="26"/>
      <c r="B215" s="59" t="s">
        <v>134</v>
      </c>
      <c r="C215" s="57"/>
      <c r="D215" s="58" t="s">
        <v>133</v>
      </c>
      <c r="E215" s="57" t="s">
        <v>132</v>
      </c>
      <c r="F215" s="65"/>
      <c r="G215" s="26"/>
      <c r="H215" s="129"/>
      <c r="I215" s="128"/>
      <c r="J215" s="42"/>
      <c r="K215" s="63">
        <v>1</v>
      </c>
      <c r="L215" s="63"/>
      <c r="M215" s="63"/>
      <c r="N215" s="62">
        <v>9263115</v>
      </c>
      <c r="O215" s="126">
        <v>0</v>
      </c>
      <c r="P215" s="61">
        <v>7.5</v>
      </c>
      <c r="Q215" s="52">
        <v>7.5</v>
      </c>
      <c r="R215" s="52">
        <v>7.5</v>
      </c>
      <c r="S215" s="52">
        <v>7.5</v>
      </c>
      <c r="T215" s="52">
        <v>7.5</v>
      </c>
      <c r="U215" s="52">
        <v>7.5</v>
      </c>
      <c r="V215" s="52">
        <v>7.5</v>
      </c>
      <c r="W215" s="52">
        <v>7.5</v>
      </c>
      <c r="X215" s="52">
        <v>7.5</v>
      </c>
      <c r="Y215" s="52">
        <v>7.5</v>
      </c>
      <c r="Z215" s="52">
        <v>7.5</v>
      </c>
      <c r="AA215" s="37">
        <v>7.5</v>
      </c>
      <c r="AB215" s="20">
        <f>SUM(P215:AA215)</f>
        <v>90</v>
      </c>
      <c r="AC215" s="19">
        <f>(O215+AB215)-(AH215*AF215)+AF215</f>
        <v>-18</v>
      </c>
      <c r="AD215" s="36"/>
      <c r="AE215" s="17" t="s">
        <v>5</v>
      </c>
      <c r="AF215" s="35" t="s">
        <v>4</v>
      </c>
      <c r="AG215" s="15">
        <f ca="1">TODAY()</f>
        <v>45673</v>
      </c>
      <c r="AH215" s="1">
        <v>13</v>
      </c>
    </row>
    <row r="216" spans="1:34" ht="16.2" x14ac:dyDescent="0.4">
      <c r="A216" s="26">
        <v>0</v>
      </c>
      <c r="B216" s="48" t="s">
        <v>131</v>
      </c>
      <c r="C216" s="46">
        <v>0</v>
      </c>
      <c r="D216" s="47">
        <v>103</v>
      </c>
      <c r="E216" s="66" t="s">
        <v>117</v>
      </c>
      <c r="F216" s="91"/>
      <c r="G216" s="45"/>
      <c r="H216" s="44">
        <v>0</v>
      </c>
      <c r="I216" s="43"/>
      <c r="J216" s="26" t="s">
        <v>130</v>
      </c>
      <c r="K216" s="41">
        <v>1</v>
      </c>
      <c r="L216" s="41"/>
      <c r="M216" s="41"/>
      <c r="N216" s="30">
        <v>6130103</v>
      </c>
      <c r="O216" s="126">
        <v>-30.960000000000022</v>
      </c>
      <c r="P216" s="61">
        <v>6.64</v>
      </c>
      <c r="Q216" s="52">
        <v>6.64</v>
      </c>
      <c r="R216" s="52">
        <v>6.64</v>
      </c>
      <c r="S216" s="52">
        <v>6.64</v>
      </c>
      <c r="T216" s="52">
        <v>6.64</v>
      </c>
      <c r="U216" s="52">
        <v>6.64</v>
      </c>
      <c r="V216" s="52">
        <v>6.64</v>
      </c>
      <c r="W216" s="52">
        <v>6.64</v>
      </c>
      <c r="X216" s="52">
        <v>6.64</v>
      </c>
      <c r="Y216" s="52">
        <v>6.64</v>
      </c>
      <c r="Z216" s="52">
        <v>6.64</v>
      </c>
      <c r="AA216" s="37">
        <v>6.64</v>
      </c>
      <c r="AB216" s="20">
        <f>SUM(P216:AA216)</f>
        <v>79.679999999999993</v>
      </c>
      <c r="AC216" s="19">
        <f>(O216+AB216)-(AH216*AF216)+AF216</f>
        <v>-59.28000000000003</v>
      </c>
      <c r="AD216" s="36"/>
      <c r="AE216" s="17" t="s">
        <v>5</v>
      </c>
      <c r="AF216" s="35" t="s">
        <v>4</v>
      </c>
      <c r="AG216" s="15">
        <f ca="1">TODAY()</f>
        <v>45673</v>
      </c>
      <c r="AH216" s="1">
        <v>13</v>
      </c>
    </row>
    <row r="217" spans="1:34" ht="16.2" x14ac:dyDescent="0.4">
      <c r="A217" s="26">
        <v>90</v>
      </c>
      <c r="B217" s="48" t="s">
        <v>129</v>
      </c>
      <c r="C217" s="87" t="s">
        <v>128</v>
      </c>
      <c r="D217" s="47">
        <v>44</v>
      </c>
      <c r="E217" s="46" t="s">
        <v>25</v>
      </c>
      <c r="F217" s="65"/>
      <c r="G217" s="26"/>
      <c r="H217" s="195">
        <v>421940877142</v>
      </c>
      <c r="I217" s="196"/>
      <c r="J217" s="53" t="s">
        <v>127</v>
      </c>
      <c r="K217" s="41">
        <v>1</v>
      </c>
      <c r="L217" s="41"/>
      <c r="M217" s="41"/>
      <c r="N217" s="62">
        <v>101010142</v>
      </c>
      <c r="O217" s="126">
        <v>-6.0200000000000102</v>
      </c>
      <c r="P217" s="61">
        <v>6.64</v>
      </c>
      <c r="Q217" s="52">
        <v>6.64</v>
      </c>
      <c r="R217" s="52">
        <v>6.64</v>
      </c>
      <c r="S217" s="52">
        <v>6.64</v>
      </c>
      <c r="T217" s="52">
        <v>6.64</v>
      </c>
      <c r="U217" s="52">
        <v>6.64</v>
      </c>
      <c r="V217" s="52">
        <v>6.64</v>
      </c>
      <c r="W217" s="52">
        <v>6.64</v>
      </c>
      <c r="X217" s="52">
        <v>6.64</v>
      </c>
      <c r="Y217" s="52">
        <v>6.64</v>
      </c>
      <c r="Z217" s="52">
        <v>6.64</v>
      </c>
      <c r="AA217" s="37">
        <v>6.64</v>
      </c>
      <c r="AB217" s="20">
        <f>SUM(P217:AA217)</f>
        <v>79.679999999999993</v>
      </c>
      <c r="AC217" s="19">
        <f>(O217+AB217)-(AH217*AF217)+AF217</f>
        <v>-34.340000000000018</v>
      </c>
      <c r="AD217" s="60"/>
      <c r="AE217" s="17" t="s">
        <v>5</v>
      </c>
      <c r="AF217" s="35" t="s">
        <v>4</v>
      </c>
      <c r="AG217" s="15">
        <f ca="1">TODAY()</f>
        <v>45673</v>
      </c>
      <c r="AH217" s="1">
        <v>13</v>
      </c>
    </row>
    <row r="218" spans="1:34" ht="16.2" x14ac:dyDescent="0.4">
      <c r="A218" s="26">
        <v>298</v>
      </c>
      <c r="B218" s="59" t="s">
        <v>126</v>
      </c>
      <c r="C218" s="57" t="s">
        <v>99</v>
      </c>
      <c r="D218" s="58">
        <v>47</v>
      </c>
      <c r="E218" s="57" t="s">
        <v>20</v>
      </c>
      <c r="F218" s="98" t="s">
        <v>125</v>
      </c>
      <c r="G218" s="116" t="s">
        <v>124</v>
      </c>
      <c r="H218" s="129" t="s">
        <v>123</v>
      </c>
      <c r="I218" s="43" t="s">
        <v>36</v>
      </c>
      <c r="J218" s="96" t="s">
        <v>29</v>
      </c>
      <c r="K218" s="78">
        <v>1</v>
      </c>
      <c r="L218" s="78"/>
      <c r="M218" s="78"/>
      <c r="N218" s="30" t="s">
        <v>34</v>
      </c>
      <c r="O218" s="126">
        <v>-90</v>
      </c>
      <c r="P218" s="61">
        <v>90</v>
      </c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37"/>
      <c r="AB218" s="20">
        <f>SUM(P218:AA218)</f>
        <v>90</v>
      </c>
      <c r="AC218" s="19">
        <f>(O218+AB218)-(AH218*AF218)+AF218</f>
        <v>-108</v>
      </c>
      <c r="AD218" s="77" t="s">
        <v>34</v>
      </c>
      <c r="AE218" s="17" t="s">
        <v>5</v>
      </c>
      <c r="AF218" s="35" t="s">
        <v>4</v>
      </c>
      <c r="AG218" s="15">
        <f ca="1">TODAY()</f>
        <v>45673</v>
      </c>
      <c r="AH218" s="1">
        <v>13</v>
      </c>
    </row>
    <row r="219" spans="1:34" ht="16.2" x14ac:dyDescent="0.4">
      <c r="A219" s="26">
        <v>91</v>
      </c>
      <c r="B219" s="48" t="s">
        <v>122</v>
      </c>
      <c r="C219" s="46" t="s">
        <v>109</v>
      </c>
      <c r="D219" s="47">
        <v>195</v>
      </c>
      <c r="E219" s="46" t="s">
        <v>8</v>
      </c>
      <c r="F219" s="65" t="s">
        <v>121</v>
      </c>
      <c r="G219" s="116" t="s">
        <v>120</v>
      </c>
      <c r="H219" s="129" t="s">
        <v>119</v>
      </c>
      <c r="I219" s="43" t="s">
        <v>36</v>
      </c>
      <c r="J219" s="42" t="s">
        <v>77</v>
      </c>
      <c r="K219" s="41">
        <v>1</v>
      </c>
      <c r="L219" s="41"/>
      <c r="M219" s="41"/>
      <c r="N219" s="82" t="s">
        <v>34</v>
      </c>
      <c r="O219" s="126">
        <v>-90</v>
      </c>
      <c r="P219" s="61"/>
      <c r="Q219" s="52">
        <v>90</v>
      </c>
      <c r="R219" s="52"/>
      <c r="S219" s="52"/>
      <c r="T219" s="52"/>
      <c r="U219" s="52"/>
      <c r="V219" s="52"/>
      <c r="W219" s="52"/>
      <c r="X219" s="52"/>
      <c r="Y219" s="52"/>
      <c r="Z219" s="52"/>
      <c r="AA219" s="37"/>
      <c r="AB219" s="20">
        <f>SUM(P219:AA219)</f>
        <v>90</v>
      </c>
      <c r="AC219" s="19">
        <f>(O219+AB219)-(AH219*AF219)+AF219</f>
        <v>-108</v>
      </c>
      <c r="AD219" s="77" t="s">
        <v>34</v>
      </c>
      <c r="AE219" s="17" t="s">
        <v>5</v>
      </c>
      <c r="AF219" s="35" t="s">
        <v>4</v>
      </c>
      <c r="AG219" s="15">
        <f ca="1">TODAY()</f>
        <v>45673</v>
      </c>
      <c r="AH219" s="1">
        <v>13</v>
      </c>
    </row>
    <row r="220" spans="1:34" ht="16.2" hidden="1" x14ac:dyDescent="0.4">
      <c r="A220" s="26">
        <v>97</v>
      </c>
      <c r="B220" s="59" t="s">
        <v>72</v>
      </c>
      <c r="C220" s="57" t="s">
        <v>71</v>
      </c>
      <c r="D220" s="58">
        <v>163</v>
      </c>
      <c r="E220" s="57" t="s">
        <v>20</v>
      </c>
      <c r="F220" s="65"/>
      <c r="G220" s="116" t="s">
        <v>70</v>
      </c>
      <c r="H220" s="129" t="s">
        <v>69</v>
      </c>
      <c r="I220" s="128"/>
      <c r="J220" s="53" t="s">
        <v>29</v>
      </c>
      <c r="K220" s="41" t="s">
        <v>807</v>
      </c>
      <c r="L220" s="41"/>
      <c r="M220" s="41"/>
      <c r="N220" s="62">
        <v>101010144</v>
      </c>
      <c r="O220" s="126">
        <v>0</v>
      </c>
      <c r="P220" s="39">
        <v>7.5</v>
      </c>
      <c r="Q220" s="52">
        <v>7.5</v>
      </c>
      <c r="R220" s="52">
        <v>7.5</v>
      </c>
      <c r="S220" s="52">
        <v>7.5</v>
      </c>
      <c r="T220" s="52">
        <v>7.5</v>
      </c>
      <c r="U220" s="52">
        <v>7.5</v>
      </c>
      <c r="V220" s="52" t="s">
        <v>807</v>
      </c>
      <c r="W220" s="52"/>
      <c r="X220" s="52"/>
      <c r="Y220" s="52"/>
      <c r="Z220" s="52"/>
      <c r="AA220" s="37"/>
      <c r="AB220" s="20">
        <f>SUM(P220:AA220)</f>
        <v>45</v>
      </c>
      <c r="AC220" s="19">
        <f ca="1">(O220+AB220)-(AH220*AF220)+AF220</f>
        <v>45</v>
      </c>
      <c r="AD220" s="60"/>
      <c r="AE220" s="17" t="s">
        <v>5</v>
      </c>
      <c r="AF220" s="35" t="s">
        <v>4</v>
      </c>
      <c r="AG220" s="15">
        <f ca="1">TODAY()</f>
        <v>45673</v>
      </c>
      <c r="AH220" s="1">
        <f ca="1">MONTH(AG220)</f>
        <v>1</v>
      </c>
    </row>
    <row r="221" spans="1:34" ht="16.2" x14ac:dyDescent="0.4">
      <c r="A221" s="26">
        <v>0</v>
      </c>
      <c r="B221" s="48" t="s">
        <v>118</v>
      </c>
      <c r="C221" s="46">
        <v>0</v>
      </c>
      <c r="D221" s="47">
        <v>155</v>
      </c>
      <c r="E221" s="87" t="s">
        <v>117</v>
      </c>
      <c r="F221" s="65"/>
      <c r="G221" s="209" t="s">
        <v>116</v>
      </c>
      <c r="H221" s="129" t="s">
        <v>115</v>
      </c>
      <c r="I221" s="196"/>
      <c r="J221" s="26">
        <v>0</v>
      </c>
      <c r="K221" s="41">
        <v>1</v>
      </c>
      <c r="L221" s="41"/>
      <c r="M221" s="41"/>
      <c r="N221" s="73">
        <v>6130155</v>
      </c>
      <c r="O221" s="126">
        <v>0</v>
      </c>
      <c r="P221" s="61">
        <v>9</v>
      </c>
      <c r="Q221" s="52">
        <v>9</v>
      </c>
      <c r="R221" s="52">
        <v>9</v>
      </c>
      <c r="S221" s="52">
        <v>9</v>
      </c>
      <c r="T221" s="94">
        <v>9</v>
      </c>
      <c r="U221" s="52">
        <v>9</v>
      </c>
      <c r="V221" s="52">
        <v>9</v>
      </c>
      <c r="W221" s="52">
        <v>9</v>
      </c>
      <c r="X221" s="52">
        <v>9</v>
      </c>
      <c r="Y221" s="52">
        <v>9</v>
      </c>
      <c r="Z221" s="52">
        <v>9</v>
      </c>
      <c r="AA221" s="37">
        <v>9</v>
      </c>
      <c r="AB221" s="20">
        <f>SUM(P221:AA221)</f>
        <v>108</v>
      </c>
      <c r="AC221" s="19">
        <f>(O221+AB221)-(AH221*AF221)+AF221</f>
        <v>0</v>
      </c>
      <c r="AD221" s="60"/>
      <c r="AE221" s="17" t="s">
        <v>5</v>
      </c>
      <c r="AF221" s="35" t="s">
        <v>4</v>
      </c>
      <c r="AG221" s="15">
        <f ca="1">TODAY()</f>
        <v>45673</v>
      </c>
      <c r="AH221" s="1">
        <v>13</v>
      </c>
    </row>
    <row r="222" spans="1:34" ht="16.2" x14ac:dyDescent="0.4">
      <c r="A222" s="26">
        <v>34</v>
      </c>
      <c r="B222" s="48" t="s">
        <v>114</v>
      </c>
      <c r="C222" s="46" t="s">
        <v>113</v>
      </c>
      <c r="D222" s="47">
        <v>205</v>
      </c>
      <c r="E222" s="46" t="s">
        <v>112</v>
      </c>
      <c r="F222" s="65"/>
      <c r="G222" s="26"/>
      <c r="H222" s="195">
        <v>421908076135</v>
      </c>
      <c r="I222" s="196"/>
      <c r="J222" s="53">
        <v>0</v>
      </c>
      <c r="K222" s="41">
        <v>1</v>
      </c>
      <c r="L222" s="41"/>
      <c r="M222" s="41"/>
      <c r="N222" s="62">
        <v>9195205</v>
      </c>
      <c r="O222" s="126">
        <v>-142.88</v>
      </c>
      <c r="P222" s="275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  <c r="AA222" s="274"/>
      <c r="AB222" s="20">
        <f>SUM(P222:AA222)</f>
        <v>0</v>
      </c>
      <c r="AC222" s="19">
        <f>(O222+AB222)-(AH222*AF222)+AF222</f>
        <v>-250.88</v>
      </c>
      <c r="AD222" s="36"/>
      <c r="AE222" s="17" t="s">
        <v>5</v>
      </c>
      <c r="AF222" s="35" t="s">
        <v>4</v>
      </c>
      <c r="AG222" s="15">
        <f ca="1">TODAY()</f>
        <v>45673</v>
      </c>
      <c r="AH222" s="1">
        <v>13</v>
      </c>
    </row>
    <row r="223" spans="1:34" ht="16.2" x14ac:dyDescent="0.4">
      <c r="A223" s="26">
        <v>180</v>
      </c>
      <c r="B223" s="48" t="s">
        <v>111</v>
      </c>
      <c r="C223" s="46">
        <v>0</v>
      </c>
      <c r="D223" s="47">
        <v>11</v>
      </c>
      <c r="E223" s="66" t="s">
        <v>58</v>
      </c>
      <c r="F223" s="65"/>
      <c r="G223" s="28"/>
      <c r="H223" s="44">
        <v>421918756051</v>
      </c>
      <c r="I223" s="196"/>
      <c r="J223" s="53" t="s">
        <v>23</v>
      </c>
      <c r="K223" s="41">
        <v>1</v>
      </c>
      <c r="L223" s="41"/>
      <c r="M223" s="41"/>
      <c r="N223" s="62">
        <v>2907011</v>
      </c>
      <c r="O223" s="126">
        <v>25.560000000000031</v>
      </c>
      <c r="P223" s="230">
        <v>8</v>
      </c>
      <c r="Q223" s="52">
        <v>8</v>
      </c>
      <c r="R223" s="52">
        <v>8</v>
      </c>
      <c r="S223" s="52">
        <v>8</v>
      </c>
      <c r="T223" s="52">
        <v>8</v>
      </c>
      <c r="U223" s="52">
        <v>8</v>
      </c>
      <c r="V223" s="52">
        <v>8</v>
      </c>
      <c r="W223" s="52">
        <v>8</v>
      </c>
      <c r="X223" s="52">
        <v>8</v>
      </c>
      <c r="Y223" s="52">
        <v>8</v>
      </c>
      <c r="Z223" s="52">
        <v>8</v>
      </c>
      <c r="AA223" s="51">
        <v>8</v>
      </c>
      <c r="AB223" s="20">
        <f>SUM(P223:AA223)</f>
        <v>96</v>
      </c>
      <c r="AC223" s="19">
        <f>(O223+AB223)-(AH223*AF223)+AF223</f>
        <v>25.560000000000031</v>
      </c>
      <c r="AD223" s="80"/>
      <c r="AE223" s="17" t="s">
        <v>5</v>
      </c>
      <c r="AF223" s="49">
        <v>8</v>
      </c>
      <c r="AG223" s="15">
        <f ca="1">TODAY()</f>
        <v>45673</v>
      </c>
      <c r="AH223" s="1">
        <v>13</v>
      </c>
    </row>
    <row r="224" spans="1:34" ht="16.2" hidden="1" x14ac:dyDescent="0.4">
      <c r="A224" s="26">
        <v>208</v>
      </c>
      <c r="B224" s="59" t="s">
        <v>183</v>
      </c>
      <c r="C224" s="57" t="s">
        <v>109</v>
      </c>
      <c r="D224" s="58">
        <v>196</v>
      </c>
      <c r="E224" s="57" t="s">
        <v>8</v>
      </c>
      <c r="F224" s="65"/>
      <c r="G224" s="116"/>
      <c r="H224" s="129" t="s">
        <v>182</v>
      </c>
      <c r="I224" s="128"/>
      <c r="J224" s="42" t="s">
        <v>35</v>
      </c>
      <c r="K224" s="41" t="s">
        <v>807</v>
      </c>
      <c r="L224" s="41"/>
      <c r="M224" s="41"/>
      <c r="N224" s="30">
        <v>101020176</v>
      </c>
      <c r="O224" s="126">
        <v>0</v>
      </c>
      <c r="P224" s="89">
        <v>9</v>
      </c>
      <c r="Q224" s="52">
        <v>9</v>
      </c>
      <c r="R224" s="52">
        <v>9</v>
      </c>
      <c r="S224" s="52">
        <v>9</v>
      </c>
      <c r="T224" s="52">
        <v>9</v>
      </c>
      <c r="U224" s="52">
        <v>9</v>
      </c>
      <c r="V224" s="52" t="s">
        <v>807</v>
      </c>
      <c r="W224" s="52" t="s">
        <v>807</v>
      </c>
      <c r="X224" s="52"/>
      <c r="Y224" s="52"/>
      <c r="Z224" s="52"/>
      <c r="AA224" s="37"/>
      <c r="AB224" s="20">
        <f>SUM(P224:AA224)</f>
        <v>54</v>
      </c>
      <c r="AC224" s="19">
        <f ca="1">(O224+AB224)-(AH224*AF224)+AF224</f>
        <v>54</v>
      </c>
      <c r="AD224" s="80"/>
      <c r="AE224" s="17" t="s">
        <v>5</v>
      </c>
      <c r="AF224" s="35" t="s">
        <v>4</v>
      </c>
      <c r="AG224" s="15">
        <f ca="1">TODAY()</f>
        <v>45673</v>
      </c>
      <c r="AH224" s="1">
        <f ca="1">MONTH(AG224)</f>
        <v>1</v>
      </c>
    </row>
    <row r="225" spans="1:34" ht="16.2" x14ac:dyDescent="0.4">
      <c r="A225" s="26"/>
      <c r="B225" s="48" t="s">
        <v>110</v>
      </c>
      <c r="C225" s="46" t="s">
        <v>109</v>
      </c>
      <c r="D225" s="47"/>
      <c r="E225" s="46" t="s">
        <v>8</v>
      </c>
      <c r="F225" s="65"/>
      <c r="G225" s="116"/>
      <c r="H225" s="44">
        <v>919032957</v>
      </c>
      <c r="I225" s="43"/>
      <c r="J225" s="53"/>
      <c r="K225" s="63">
        <v>1</v>
      </c>
      <c r="L225" s="63"/>
      <c r="M225" s="63"/>
      <c r="N225" s="62">
        <v>26816</v>
      </c>
      <c r="O225" s="126">
        <v>0</v>
      </c>
      <c r="P225" s="89"/>
      <c r="Q225" s="52"/>
      <c r="R225" s="52"/>
      <c r="S225" s="52">
        <v>108</v>
      </c>
      <c r="T225" s="52"/>
      <c r="U225" s="52"/>
      <c r="V225" s="52"/>
      <c r="W225" s="52"/>
      <c r="X225" s="52"/>
      <c r="Y225" s="52"/>
      <c r="Z225" s="52"/>
      <c r="AA225" s="92"/>
      <c r="AB225" s="20">
        <f>SUM(P225:AA225)</f>
        <v>108</v>
      </c>
      <c r="AC225" s="19">
        <f>(O225+AB225)-(AH225*AF225)+AF225</f>
        <v>0</v>
      </c>
      <c r="AD225" s="50"/>
      <c r="AE225" s="17" t="s">
        <v>5</v>
      </c>
      <c r="AF225" s="35" t="s">
        <v>4</v>
      </c>
      <c r="AG225" s="15">
        <f ca="1">TODAY()</f>
        <v>45673</v>
      </c>
      <c r="AH225" s="1">
        <v>13</v>
      </c>
    </row>
    <row r="226" spans="1:34" ht="16.2" x14ac:dyDescent="0.4">
      <c r="A226" s="26">
        <v>0</v>
      </c>
      <c r="B226" s="48" t="s">
        <v>108</v>
      </c>
      <c r="C226" s="46">
        <v>0</v>
      </c>
      <c r="D226" s="47">
        <v>226</v>
      </c>
      <c r="E226" s="87" t="s">
        <v>25</v>
      </c>
      <c r="F226" s="65"/>
      <c r="G226" s="198"/>
      <c r="H226" s="129">
        <v>421905891034</v>
      </c>
      <c r="I226" s="196"/>
      <c r="J226" s="26">
        <v>0</v>
      </c>
      <c r="K226" s="41">
        <v>1</v>
      </c>
      <c r="L226" s="41"/>
      <c r="M226" s="41"/>
      <c r="N226" s="62">
        <v>7563226</v>
      </c>
      <c r="O226" s="126"/>
      <c r="P226" s="89">
        <v>108</v>
      </c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37"/>
      <c r="AB226" s="20">
        <f>SUM(P226:AA226)</f>
        <v>108</v>
      </c>
      <c r="AC226" s="19">
        <f>(O226+AB226)-(AH226*AF226)+AF226</f>
        <v>0</v>
      </c>
      <c r="AD226" s="36"/>
      <c r="AE226" s="17" t="s">
        <v>5</v>
      </c>
      <c r="AF226" s="35" t="s">
        <v>4</v>
      </c>
      <c r="AG226" s="15">
        <f ca="1">TODAY()</f>
        <v>45673</v>
      </c>
      <c r="AH226" s="1">
        <v>13</v>
      </c>
    </row>
    <row r="227" spans="1:34" ht="16.2" x14ac:dyDescent="0.4">
      <c r="A227" s="26">
        <v>183</v>
      </c>
      <c r="B227" s="59" t="s">
        <v>107</v>
      </c>
      <c r="C227" s="57" t="s">
        <v>103</v>
      </c>
      <c r="D227" s="58">
        <v>170</v>
      </c>
      <c r="E227" s="66" t="s">
        <v>58</v>
      </c>
      <c r="F227" s="193"/>
      <c r="G227" s="130" t="s">
        <v>106</v>
      </c>
      <c r="H227" s="44" t="s">
        <v>105</v>
      </c>
      <c r="I227" s="196"/>
      <c r="J227" s="26" t="s">
        <v>56</v>
      </c>
      <c r="K227" s="41">
        <v>1</v>
      </c>
      <c r="L227" s="41"/>
      <c r="M227" s="41"/>
      <c r="N227" s="30">
        <v>2907170</v>
      </c>
      <c r="O227" s="126">
        <v>0</v>
      </c>
      <c r="P227" s="61">
        <v>8</v>
      </c>
      <c r="Q227" s="52">
        <v>8</v>
      </c>
      <c r="R227" s="52">
        <v>8</v>
      </c>
      <c r="S227" s="52">
        <v>8</v>
      </c>
      <c r="T227" s="52">
        <v>8</v>
      </c>
      <c r="U227" s="52">
        <v>8</v>
      </c>
      <c r="V227" s="52">
        <v>8</v>
      </c>
      <c r="W227" s="52">
        <v>8</v>
      </c>
      <c r="X227" s="52">
        <v>8</v>
      </c>
      <c r="Y227" s="52">
        <v>8</v>
      </c>
      <c r="Z227" s="52">
        <v>8</v>
      </c>
      <c r="AA227" s="37">
        <v>8</v>
      </c>
      <c r="AB227" s="20">
        <f>SUM(P227:AA227)</f>
        <v>96</v>
      </c>
      <c r="AC227" s="19">
        <f>(O227+AB227)-(AH227*AF227)+AF227</f>
        <v>0</v>
      </c>
      <c r="AD227" s="36"/>
      <c r="AE227" s="17" t="s">
        <v>5</v>
      </c>
      <c r="AF227" s="49">
        <v>8</v>
      </c>
      <c r="AG227" s="15">
        <f ca="1">TODAY()</f>
        <v>45673</v>
      </c>
      <c r="AH227" s="1">
        <v>13</v>
      </c>
    </row>
    <row r="228" spans="1:34" ht="16.2" hidden="1" x14ac:dyDescent="0.4">
      <c r="A228" s="26">
        <v>44</v>
      </c>
      <c r="B228" s="48" t="s">
        <v>543</v>
      </c>
      <c r="C228" s="46" t="s">
        <v>146</v>
      </c>
      <c r="D228" s="47">
        <v>4</v>
      </c>
      <c r="E228" s="46" t="s">
        <v>8</v>
      </c>
      <c r="F228" s="65">
        <v>0</v>
      </c>
      <c r="G228" s="85">
        <v>0</v>
      </c>
      <c r="H228" s="76" t="s">
        <v>542</v>
      </c>
      <c r="I228" s="69">
        <v>0</v>
      </c>
      <c r="J228" s="42" t="s">
        <v>35</v>
      </c>
      <c r="K228" s="41" t="s">
        <v>232</v>
      </c>
      <c r="L228" s="41"/>
      <c r="M228" s="41" t="s">
        <v>541</v>
      </c>
      <c r="N228" s="30" t="s">
        <v>540</v>
      </c>
      <c r="O228" s="40">
        <v>0</v>
      </c>
      <c r="P228" s="61" t="s">
        <v>232</v>
      </c>
      <c r="Q228" s="52" t="s">
        <v>232</v>
      </c>
      <c r="R228" s="52" t="s">
        <v>232</v>
      </c>
      <c r="S228" s="52" t="s">
        <v>232</v>
      </c>
      <c r="T228" s="52" t="s">
        <v>232</v>
      </c>
      <c r="U228" s="52" t="s">
        <v>232</v>
      </c>
      <c r="V228" s="52" t="s">
        <v>232</v>
      </c>
      <c r="W228" s="52"/>
      <c r="X228" s="52"/>
      <c r="Y228" s="52"/>
      <c r="Z228" s="52"/>
      <c r="AA228" s="37"/>
      <c r="AB228" s="20">
        <f>SUM(P228:AA228)</f>
        <v>0</v>
      </c>
      <c r="AC228" s="19">
        <f>(O228+AB228)-(AH228*AF228)+AF228</f>
        <v>-9</v>
      </c>
      <c r="AD228" s="36" t="s">
        <v>232</v>
      </c>
      <c r="AE228" s="17" t="s">
        <v>5</v>
      </c>
      <c r="AF228" s="35" t="s">
        <v>4</v>
      </c>
      <c r="AG228" s="15">
        <v>45323</v>
      </c>
      <c r="AH228" s="1">
        <f>MONTH(AG228)</f>
        <v>2</v>
      </c>
    </row>
    <row r="229" spans="1:34" ht="16.2" x14ac:dyDescent="0.4">
      <c r="A229" s="26">
        <v>186</v>
      </c>
      <c r="B229" s="59" t="s">
        <v>104</v>
      </c>
      <c r="C229" s="57" t="s">
        <v>103</v>
      </c>
      <c r="D229" s="58">
        <v>149</v>
      </c>
      <c r="E229" s="66" t="s">
        <v>58</v>
      </c>
      <c r="F229" s="193"/>
      <c r="G229" s="130" t="s">
        <v>102</v>
      </c>
      <c r="H229" s="44" t="s">
        <v>101</v>
      </c>
      <c r="I229" s="43"/>
      <c r="J229" s="26" t="s">
        <v>56</v>
      </c>
      <c r="K229" s="41">
        <v>1</v>
      </c>
      <c r="L229" s="41"/>
      <c r="M229" s="41"/>
      <c r="N229" s="30">
        <v>149</v>
      </c>
      <c r="O229" s="126">
        <v>0</v>
      </c>
      <c r="P229" s="61">
        <v>8</v>
      </c>
      <c r="Q229" s="52">
        <v>8</v>
      </c>
      <c r="R229" s="52">
        <v>8</v>
      </c>
      <c r="S229" s="52">
        <v>8</v>
      </c>
      <c r="T229" s="52">
        <v>8</v>
      </c>
      <c r="U229" s="52">
        <v>8</v>
      </c>
      <c r="V229" s="52">
        <v>8</v>
      </c>
      <c r="W229" s="52">
        <v>8</v>
      </c>
      <c r="X229" s="52">
        <v>8</v>
      </c>
      <c r="Y229" s="52">
        <v>8</v>
      </c>
      <c r="Z229" s="52">
        <v>8</v>
      </c>
      <c r="AA229" s="51">
        <v>8</v>
      </c>
      <c r="AB229" s="20">
        <f>SUM(P229:AA229)</f>
        <v>96</v>
      </c>
      <c r="AC229" s="19">
        <f>(O229+AB229)-(AH229*AF229)+AF229</f>
        <v>0</v>
      </c>
      <c r="AD229" s="36"/>
      <c r="AE229" s="17" t="s">
        <v>5</v>
      </c>
      <c r="AF229" s="49">
        <v>8</v>
      </c>
      <c r="AG229" s="15">
        <f ca="1">TODAY()</f>
        <v>45673</v>
      </c>
      <c r="AH229" s="1">
        <v>13</v>
      </c>
    </row>
    <row r="230" spans="1:34" ht="16.2" hidden="1" x14ac:dyDescent="0.4">
      <c r="A230" s="26"/>
      <c r="B230" s="48" t="s">
        <v>810</v>
      </c>
      <c r="C230" s="87"/>
      <c r="D230" s="47" t="s">
        <v>808</v>
      </c>
      <c r="E230" s="57" t="s">
        <v>27</v>
      </c>
      <c r="F230" s="65"/>
      <c r="G230" s="28"/>
      <c r="H230" s="44">
        <v>421902224138</v>
      </c>
      <c r="I230" s="26"/>
      <c r="J230" s="90"/>
      <c r="K230" s="63" t="s">
        <v>807</v>
      </c>
      <c r="L230" s="41"/>
      <c r="M230" s="41"/>
      <c r="N230" s="30" t="s">
        <v>809</v>
      </c>
      <c r="O230" s="126"/>
      <c r="P230" s="61">
        <v>18</v>
      </c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37"/>
      <c r="AB230" s="20"/>
      <c r="AC230" s="19">
        <f>(O230+AB230)-(AH230*AF230)+AF230</f>
        <v>9</v>
      </c>
      <c r="AD230" s="36"/>
      <c r="AE230" s="17"/>
      <c r="AF230" s="49">
        <v>9</v>
      </c>
      <c r="AG230" s="15">
        <f ca="1">TODAY()</f>
        <v>45673</v>
      </c>
      <c r="AH230" s="1"/>
    </row>
    <row r="231" spans="1:34" ht="16.2" x14ac:dyDescent="0.4">
      <c r="A231" s="26">
        <v>301</v>
      </c>
      <c r="B231" s="48" t="s">
        <v>100</v>
      </c>
      <c r="C231" s="46" t="s">
        <v>99</v>
      </c>
      <c r="D231" s="47">
        <v>180</v>
      </c>
      <c r="E231" s="46" t="s">
        <v>8</v>
      </c>
      <c r="F231" s="65"/>
      <c r="G231" s="26" t="s">
        <v>98</v>
      </c>
      <c r="H231" s="129" t="s">
        <v>97</v>
      </c>
      <c r="I231" s="26"/>
      <c r="J231" s="42" t="s">
        <v>35</v>
      </c>
      <c r="K231" s="41">
        <v>1</v>
      </c>
      <c r="L231" s="41"/>
      <c r="M231" s="41"/>
      <c r="N231" s="30" t="s">
        <v>965</v>
      </c>
      <c r="O231" s="126">
        <v>0</v>
      </c>
      <c r="P231" s="61">
        <v>9</v>
      </c>
      <c r="Q231" s="52">
        <v>9</v>
      </c>
      <c r="R231" s="52">
        <v>9</v>
      </c>
      <c r="S231" s="52">
        <v>9</v>
      </c>
      <c r="T231" s="52">
        <v>9</v>
      </c>
      <c r="U231" s="52">
        <v>9</v>
      </c>
      <c r="V231" s="52">
        <v>9</v>
      </c>
      <c r="W231" s="52">
        <v>9</v>
      </c>
      <c r="X231" s="52">
        <v>9</v>
      </c>
      <c r="Y231" s="52">
        <v>9</v>
      </c>
      <c r="Z231" s="52">
        <v>9</v>
      </c>
      <c r="AA231" s="37">
        <v>9</v>
      </c>
      <c r="AB231" s="20">
        <f>SUM(P231:AA231)</f>
        <v>108</v>
      </c>
      <c r="AC231" s="19">
        <f>(O231+AB231)-(AH231*AF231)+AF231</f>
        <v>0</v>
      </c>
      <c r="AD231" s="36"/>
      <c r="AE231" s="17" t="s">
        <v>5</v>
      </c>
      <c r="AF231" s="35" t="s">
        <v>4</v>
      </c>
      <c r="AG231" s="15">
        <f ca="1">TODAY()</f>
        <v>45673</v>
      </c>
      <c r="AH231" s="1">
        <v>13</v>
      </c>
    </row>
    <row r="232" spans="1:34" ht="16.2" x14ac:dyDescent="0.4">
      <c r="A232" s="26"/>
      <c r="B232" s="59" t="s">
        <v>96</v>
      </c>
      <c r="C232" s="66"/>
      <c r="D232" s="58" t="s">
        <v>95</v>
      </c>
      <c r="E232" s="66" t="s">
        <v>47</v>
      </c>
      <c r="F232" s="193"/>
      <c r="G232" s="116"/>
      <c r="H232" s="195">
        <v>421907945117</v>
      </c>
      <c r="I232" s="196"/>
      <c r="J232" s="86"/>
      <c r="K232" s="63">
        <v>1</v>
      </c>
      <c r="L232" s="63"/>
      <c r="M232" s="63"/>
      <c r="N232" s="81">
        <v>4772070</v>
      </c>
      <c r="O232" s="126">
        <v>0</v>
      </c>
      <c r="P232" s="61">
        <v>7.5</v>
      </c>
      <c r="Q232" s="52">
        <v>9</v>
      </c>
      <c r="R232" s="52">
        <v>9</v>
      </c>
      <c r="S232" s="52">
        <v>9</v>
      </c>
      <c r="T232" s="52">
        <v>9</v>
      </c>
      <c r="U232" s="52">
        <v>9</v>
      </c>
      <c r="V232" s="52">
        <v>9</v>
      </c>
      <c r="W232" s="52">
        <v>9</v>
      </c>
      <c r="X232" s="52">
        <v>9</v>
      </c>
      <c r="Y232" s="52">
        <v>9</v>
      </c>
      <c r="Z232" s="52">
        <v>9</v>
      </c>
      <c r="AA232" s="37">
        <v>9</v>
      </c>
      <c r="AB232" s="20">
        <f>SUM(P232:AA232)</f>
        <v>106.5</v>
      </c>
      <c r="AC232" s="19">
        <f>(O232+AB232)-(AH232*AF232)+AF232</f>
        <v>-1.5</v>
      </c>
      <c r="AD232" s="36"/>
      <c r="AE232" s="17" t="s">
        <v>5</v>
      </c>
      <c r="AF232" s="35" t="s">
        <v>4</v>
      </c>
      <c r="AG232" s="15">
        <f ca="1">TODAY()</f>
        <v>45673</v>
      </c>
      <c r="AH232" s="1">
        <v>13</v>
      </c>
    </row>
    <row r="233" spans="1:34" ht="16.2" hidden="1" x14ac:dyDescent="0.4">
      <c r="A233" s="26">
        <v>194</v>
      </c>
      <c r="B233" s="48" t="s">
        <v>497</v>
      </c>
      <c r="C233" s="46">
        <v>0</v>
      </c>
      <c r="D233" s="47">
        <v>139</v>
      </c>
      <c r="E233" s="46" t="s">
        <v>25</v>
      </c>
      <c r="F233" s="65"/>
      <c r="G233" s="202" t="s">
        <v>496</v>
      </c>
      <c r="H233" s="129" t="s">
        <v>495</v>
      </c>
      <c r="I233" s="128" t="s">
        <v>36</v>
      </c>
      <c r="J233" s="26"/>
      <c r="K233" s="41" t="s">
        <v>807</v>
      </c>
      <c r="L233" s="41"/>
      <c r="M233" s="41"/>
      <c r="N233" s="81" t="s">
        <v>34</v>
      </c>
      <c r="O233" s="126">
        <v>-90</v>
      </c>
      <c r="P233" s="61">
        <v>90</v>
      </c>
      <c r="Q233" s="52"/>
      <c r="R233" s="52"/>
      <c r="S233" s="52"/>
      <c r="T233" s="52"/>
      <c r="U233" s="52" t="s">
        <v>807</v>
      </c>
      <c r="V233" s="52"/>
      <c r="W233" s="52"/>
      <c r="X233" s="52"/>
      <c r="Y233" s="52"/>
      <c r="Z233" s="52"/>
      <c r="AA233" s="37"/>
      <c r="AB233" s="20">
        <f>SUM(P233:AA233)</f>
        <v>90</v>
      </c>
      <c r="AC233" s="19">
        <f ca="1">(O233+AB233)-(AH233*AF233)+AF233</f>
        <v>0</v>
      </c>
      <c r="AD233" s="77" t="s">
        <v>34</v>
      </c>
      <c r="AE233" s="17" t="s">
        <v>5</v>
      </c>
      <c r="AF233" s="35" t="s">
        <v>4</v>
      </c>
      <c r="AG233" s="15">
        <f ca="1">TODAY()</f>
        <v>45673</v>
      </c>
      <c r="AH233" s="1">
        <f ca="1">MONTH(AG233)</f>
        <v>1</v>
      </c>
    </row>
    <row r="234" spans="1:34" ht="16.2" hidden="1" x14ac:dyDescent="0.4">
      <c r="A234" s="26"/>
      <c r="B234" s="59" t="s">
        <v>493</v>
      </c>
      <c r="C234" s="57" t="s">
        <v>71</v>
      </c>
      <c r="D234" s="58" t="s">
        <v>492</v>
      </c>
      <c r="E234" s="57" t="s">
        <v>27</v>
      </c>
      <c r="F234" s="98"/>
      <c r="G234" s="198"/>
      <c r="H234" s="129">
        <v>918979963</v>
      </c>
      <c r="I234" s="43" t="s">
        <v>36</v>
      </c>
      <c r="J234" s="79"/>
      <c r="K234" s="63" t="s">
        <v>807</v>
      </c>
      <c r="L234" s="63"/>
      <c r="M234" s="63"/>
      <c r="N234" s="30" t="s">
        <v>34</v>
      </c>
      <c r="O234" s="126">
        <v>-89.999999999999986</v>
      </c>
      <c r="P234" s="89">
        <v>90</v>
      </c>
      <c r="Q234" s="52"/>
      <c r="R234" s="52">
        <v>18</v>
      </c>
      <c r="S234" s="52" t="s">
        <v>807</v>
      </c>
      <c r="T234" s="52"/>
      <c r="U234" s="52"/>
      <c r="V234" s="52"/>
      <c r="W234" s="52"/>
      <c r="X234" s="52"/>
      <c r="Y234" s="52"/>
      <c r="Z234" s="52"/>
      <c r="AA234" s="37"/>
      <c r="AB234" s="20">
        <f>SUM(P234:AA234)</f>
        <v>108</v>
      </c>
      <c r="AC234" s="19">
        <f ca="1">(O234+AB234)-(AH234*AF234)+AF234</f>
        <v>18.000000000000014</v>
      </c>
      <c r="AD234" s="223" t="s">
        <v>34</v>
      </c>
      <c r="AE234" s="17" t="s">
        <v>5</v>
      </c>
      <c r="AF234" s="35" t="s">
        <v>4</v>
      </c>
      <c r="AG234" s="15">
        <f ca="1">TODAY()</f>
        <v>45673</v>
      </c>
      <c r="AH234" s="1">
        <f ca="1">MONTH(AG234)</f>
        <v>1</v>
      </c>
    </row>
    <row r="235" spans="1:34" ht="16.2" x14ac:dyDescent="0.4">
      <c r="A235" s="26">
        <v>211</v>
      </c>
      <c r="B235" s="59" t="s">
        <v>94</v>
      </c>
      <c r="C235" s="57" t="s">
        <v>15</v>
      </c>
      <c r="D235" s="58">
        <v>15</v>
      </c>
      <c r="E235" s="57" t="s">
        <v>14</v>
      </c>
      <c r="F235" s="199"/>
      <c r="G235" s="130" t="s">
        <v>93</v>
      </c>
      <c r="H235" s="44" t="s">
        <v>92</v>
      </c>
      <c r="I235" s="43"/>
      <c r="J235" s="53" t="s">
        <v>11</v>
      </c>
      <c r="K235" s="41">
        <v>1</v>
      </c>
      <c r="L235" s="41"/>
      <c r="M235" s="41"/>
      <c r="N235" s="30">
        <v>2893015</v>
      </c>
      <c r="O235" s="126">
        <v>23.039999999999978</v>
      </c>
      <c r="P235" s="187">
        <v>6.64</v>
      </c>
      <c r="Q235" s="52">
        <v>8</v>
      </c>
      <c r="R235" s="52">
        <v>8</v>
      </c>
      <c r="S235" s="52">
        <v>8</v>
      </c>
      <c r="T235" s="52">
        <v>8</v>
      </c>
      <c r="U235" s="52">
        <v>8</v>
      </c>
      <c r="V235" s="52">
        <v>8</v>
      </c>
      <c r="W235" s="52">
        <v>8</v>
      </c>
      <c r="X235" s="52">
        <v>8</v>
      </c>
      <c r="Y235" s="52">
        <v>8</v>
      </c>
      <c r="Z235" s="52">
        <v>8</v>
      </c>
      <c r="AA235" s="37" t="s">
        <v>807</v>
      </c>
      <c r="AB235" s="20">
        <f>SUM(P235:AA235)</f>
        <v>86.64</v>
      </c>
      <c r="AC235" s="19">
        <f>(O235+AB235)-(AH235*AF235)+AF235</f>
        <v>13.679999999999978</v>
      </c>
      <c r="AD235" s="60"/>
      <c r="AE235" s="17" t="s">
        <v>5</v>
      </c>
      <c r="AF235" s="49">
        <v>8</v>
      </c>
      <c r="AG235" s="15">
        <f ca="1">TODAY()</f>
        <v>45673</v>
      </c>
      <c r="AH235" s="1">
        <v>13</v>
      </c>
    </row>
    <row r="236" spans="1:34" ht="16.2" x14ac:dyDescent="0.4">
      <c r="A236" s="26">
        <v>0</v>
      </c>
      <c r="B236" s="48" t="s">
        <v>91</v>
      </c>
      <c r="C236" s="46" t="s">
        <v>90</v>
      </c>
      <c r="D236" s="47" t="s">
        <v>89</v>
      </c>
      <c r="E236" s="66" t="s">
        <v>88</v>
      </c>
      <c r="F236" s="91"/>
      <c r="G236" s="45"/>
      <c r="H236" s="205">
        <v>421940767474</v>
      </c>
      <c r="I236" s="43"/>
      <c r="J236" s="26">
        <v>0</v>
      </c>
      <c r="K236" s="41">
        <v>1</v>
      </c>
      <c r="L236" s="41"/>
      <c r="M236" s="41"/>
      <c r="N236" s="62">
        <v>38819</v>
      </c>
      <c r="O236" s="126">
        <v>0</v>
      </c>
      <c r="P236" s="61">
        <v>7.5</v>
      </c>
      <c r="Q236" s="52"/>
      <c r="R236" s="52"/>
      <c r="S236" s="52">
        <v>15</v>
      </c>
      <c r="T236" s="52">
        <v>15</v>
      </c>
      <c r="U236" s="52">
        <v>15</v>
      </c>
      <c r="V236" s="52">
        <v>15</v>
      </c>
      <c r="W236" s="214"/>
      <c r="X236" s="52">
        <v>15</v>
      </c>
      <c r="Y236" s="214"/>
      <c r="Z236" s="52"/>
      <c r="AA236" s="37">
        <v>30</v>
      </c>
      <c r="AB236" s="20">
        <f>SUM(P236:AA236)</f>
        <v>112.5</v>
      </c>
      <c r="AC236" s="19">
        <f>(O236+AB236)-(AH236*AF236)+AF236</f>
        <v>4.5</v>
      </c>
      <c r="AD236" s="80"/>
      <c r="AE236" s="17" t="s">
        <v>5</v>
      </c>
      <c r="AF236" s="35" t="s">
        <v>4</v>
      </c>
      <c r="AG236" s="15">
        <f ca="1">TODAY()</f>
        <v>45673</v>
      </c>
      <c r="AH236" s="1">
        <v>13</v>
      </c>
    </row>
    <row r="237" spans="1:34" ht="16.2" hidden="1" x14ac:dyDescent="0.4">
      <c r="A237" s="26">
        <v>81</v>
      </c>
      <c r="B237" s="48" t="s">
        <v>277</v>
      </c>
      <c r="C237" s="87" t="s">
        <v>276</v>
      </c>
      <c r="D237" s="47">
        <v>166</v>
      </c>
      <c r="E237" s="46" t="s">
        <v>20</v>
      </c>
      <c r="F237" s="65"/>
      <c r="G237" s="26"/>
      <c r="H237" s="129">
        <v>421907668508</v>
      </c>
      <c r="I237" s="196" t="s">
        <v>36</v>
      </c>
      <c r="J237" s="105" t="s">
        <v>29</v>
      </c>
      <c r="K237" s="41" t="s">
        <v>807</v>
      </c>
      <c r="L237" s="41"/>
      <c r="M237" s="41"/>
      <c r="N237" s="30" t="s">
        <v>34</v>
      </c>
      <c r="O237" s="126">
        <v>-179.99999999999994</v>
      </c>
      <c r="P237" s="61"/>
      <c r="Q237" s="52" t="s">
        <v>807</v>
      </c>
      <c r="R237" s="52"/>
      <c r="S237" s="97"/>
      <c r="T237" s="97"/>
      <c r="U237" s="52"/>
      <c r="V237" s="52"/>
      <c r="W237" s="52"/>
      <c r="X237" s="52"/>
      <c r="Y237" s="52"/>
      <c r="Z237" s="52"/>
      <c r="AA237" s="37"/>
      <c r="AB237" s="20">
        <f>SUM(P237:AA237)</f>
        <v>0</v>
      </c>
      <c r="AC237" s="19">
        <f ca="1">(O237+AB237)-(AH237*AF237)+AF237</f>
        <v>-179.99999999999994</v>
      </c>
      <c r="AD237" s="77" t="s">
        <v>34</v>
      </c>
      <c r="AE237" s="17" t="s">
        <v>5</v>
      </c>
      <c r="AF237" s="35" t="s">
        <v>4</v>
      </c>
      <c r="AG237" s="15">
        <f ca="1">TODAY()</f>
        <v>45673</v>
      </c>
      <c r="AH237" s="1">
        <f ca="1">MONTH(AG237)</f>
        <v>1</v>
      </c>
    </row>
    <row r="238" spans="1:34" ht="16.2" hidden="1" x14ac:dyDescent="0.4">
      <c r="A238" s="26">
        <v>212</v>
      </c>
      <c r="B238" s="48" t="s">
        <v>87</v>
      </c>
      <c r="C238" s="46" t="s">
        <v>15</v>
      </c>
      <c r="D238" s="47">
        <v>3</v>
      </c>
      <c r="E238" s="57" t="s">
        <v>14</v>
      </c>
      <c r="F238" s="65"/>
      <c r="G238" s="28"/>
      <c r="H238" s="44">
        <v>421905387553</v>
      </c>
      <c r="I238" s="196"/>
      <c r="J238" s="26" t="s">
        <v>11</v>
      </c>
      <c r="K238" s="41" t="s">
        <v>807</v>
      </c>
      <c r="L238" s="41"/>
      <c r="M238" s="41"/>
      <c r="N238" s="30">
        <v>2893003</v>
      </c>
      <c r="O238" s="126">
        <v>7.9200000000000017</v>
      </c>
      <c r="P238" s="61">
        <v>8</v>
      </c>
      <c r="Q238" s="52">
        <v>8</v>
      </c>
      <c r="R238" s="52">
        <v>8</v>
      </c>
      <c r="S238" s="52">
        <v>8</v>
      </c>
      <c r="T238" s="52">
        <v>8</v>
      </c>
      <c r="U238" s="52">
        <v>8</v>
      </c>
      <c r="V238" s="52">
        <v>8</v>
      </c>
      <c r="W238" s="52">
        <v>8</v>
      </c>
      <c r="X238" s="52">
        <v>8</v>
      </c>
      <c r="Y238" s="52">
        <v>8</v>
      </c>
      <c r="Z238" s="52">
        <v>8</v>
      </c>
      <c r="AA238" s="37" t="s">
        <v>807</v>
      </c>
      <c r="AB238" s="20">
        <f>SUM(P238:AA238)</f>
        <v>88</v>
      </c>
      <c r="AC238" s="19">
        <f>(O238+AB238)-(AH238*AF238)+AF238</f>
        <v>-7.9999999999998295E-2</v>
      </c>
      <c r="AD238" s="36"/>
      <c r="AE238" s="17" t="s">
        <v>5</v>
      </c>
      <c r="AF238" s="49">
        <v>8</v>
      </c>
      <c r="AG238" s="15">
        <f ca="1">TODAY()</f>
        <v>45673</v>
      </c>
      <c r="AH238" s="1">
        <v>13</v>
      </c>
    </row>
    <row r="239" spans="1:34" ht="16.2" x14ac:dyDescent="0.4">
      <c r="A239" s="26">
        <v>23</v>
      </c>
      <c r="B239" s="59" t="s">
        <v>83</v>
      </c>
      <c r="C239" s="57">
        <v>0</v>
      </c>
      <c r="D239" s="58">
        <v>69</v>
      </c>
      <c r="E239" s="57" t="s">
        <v>47</v>
      </c>
      <c r="F239" s="193"/>
      <c r="G239" s="198" t="s">
        <v>82</v>
      </c>
      <c r="H239" s="129" t="s">
        <v>81</v>
      </c>
      <c r="I239" s="196"/>
      <c r="J239" s="26" t="s">
        <v>45</v>
      </c>
      <c r="K239" s="41">
        <v>1</v>
      </c>
      <c r="L239" s="41"/>
      <c r="M239" s="41"/>
      <c r="N239" s="30" t="s">
        <v>961</v>
      </c>
      <c r="O239" s="185">
        <v>7.5</v>
      </c>
      <c r="P239" s="39">
        <v>9</v>
      </c>
      <c r="Q239" s="52">
        <v>9</v>
      </c>
      <c r="R239" s="52">
        <v>9</v>
      </c>
      <c r="S239" s="52">
        <v>9</v>
      </c>
      <c r="T239" s="52">
        <v>9</v>
      </c>
      <c r="U239" s="52">
        <v>9</v>
      </c>
      <c r="V239" s="52">
        <v>9</v>
      </c>
      <c r="W239" s="52">
        <v>9</v>
      </c>
      <c r="X239" s="52">
        <v>9</v>
      </c>
      <c r="Y239" s="52">
        <v>9</v>
      </c>
      <c r="Z239" s="214"/>
      <c r="AA239" s="37">
        <v>9</v>
      </c>
      <c r="AB239" s="20">
        <f>SUM(P239:AA239)</f>
        <v>99</v>
      </c>
      <c r="AC239" s="19">
        <f>(O239+AB239)-(AH239*AF239)+AF239</f>
        <v>-1.5</v>
      </c>
      <c r="AD239" s="36"/>
      <c r="AE239" s="17" t="s">
        <v>5</v>
      </c>
      <c r="AF239" s="35" t="s">
        <v>4</v>
      </c>
      <c r="AG239" s="15">
        <f ca="1">TODAY()</f>
        <v>45673</v>
      </c>
      <c r="AH239" s="1">
        <v>13</v>
      </c>
    </row>
    <row r="240" spans="1:34" ht="16.2" x14ac:dyDescent="0.4">
      <c r="A240" s="26">
        <v>305</v>
      </c>
      <c r="B240" s="59" t="s">
        <v>80</v>
      </c>
      <c r="C240" s="57" t="s">
        <v>9</v>
      </c>
      <c r="D240" s="58">
        <v>129</v>
      </c>
      <c r="E240" s="57" t="s">
        <v>8</v>
      </c>
      <c r="F240" s="65"/>
      <c r="G240" s="116" t="s">
        <v>79</v>
      </c>
      <c r="H240" s="129" t="s">
        <v>78</v>
      </c>
      <c r="I240" s="196"/>
      <c r="J240" s="42" t="s">
        <v>77</v>
      </c>
      <c r="K240" s="41">
        <v>1</v>
      </c>
      <c r="L240" s="41"/>
      <c r="M240" s="41"/>
      <c r="N240" s="30">
        <v>101010249</v>
      </c>
      <c r="O240" s="126">
        <v>0</v>
      </c>
      <c r="P240" s="222">
        <v>9</v>
      </c>
      <c r="Q240" s="52">
        <v>9</v>
      </c>
      <c r="R240" s="52">
        <v>9</v>
      </c>
      <c r="S240" s="52">
        <v>9</v>
      </c>
      <c r="T240" s="52">
        <v>9</v>
      </c>
      <c r="U240" s="52">
        <v>9</v>
      </c>
      <c r="V240" s="52">
        <v>9</v>
      </c>
      <c r="W240" s="52">
        <v>9</v>
      </c>
      <c r="X240" s="52">
        <v>9</v>
      </c>
      <c r="Y240" s="52">
        <v>9</v>
      </c>
      <c r="Z240" s="52">
        <v>9</v>
      </c>
      <c r="AA240" s="37">
        <v>9</v>
      </c>
      <c r="AB240" s="20">
        <f>SUM(P240:AA240)</f>
        <v>108</v>
      </c>
      <c r="AC240" s="19">
        <f>(O240+AB240)-(AH240*AF240)+AF240</f>
        <v>0</v>
      </c>
      <c r="AD240" s="36"/>
      <c r="AE240" s="17" t="s">
        <v>5</v>
      </c>
      <c r="AF240" s="35" t="s">
        <v>4</v>
      </c>
      <c r="AG240" s="15">
        <f ca="1">TODAY()</f>
        <v>45673</v>
      </c>
      <c r="AH240" s="1">
        <v>13</v>
      </c>
    </row>
    <row r="241" spans="1:34" ht="16.2" x14ac:dyDescent="0.4">
      <c r="A241" s="26">
        <v>0</v>
      </c>
      <c r="B241" s="48" t="s">
        <v>76</v>
      </c>
      <c r="C241" s="46">
        <v>0</v>
      </c>
      <c r="D241" s="47">
        <v>35</v>
      </c>
      <c r="E241" s="46" t="s">
        <v>25</v>
      </c>
      <c r="F241" s="65"/>
      <c r="G241" s="45"/>
      <c r="H241" s="195">
        <v>421908073568</v>
      </c>
      <c r="I241" s="43"/>
      <c r="J241" s="68">
        <v>0</v>
      </c>
      <c r="K241" s="41">
        <v>1</v>
      </c>
      <c r="L241" s="41"/>
      <c r="M241" s="41"/>
      <c r="N241" s="62">
        <v>7563035</v>
      </c>
      <c r="O241" s="126">
        <v>0</v>
      </c>
      <c r="P241" s="61">
        <v>9</v>
      </c>
      <c r="Q241" s="88">
        <v>9</v>
      </c>
      <c r="R241" s="52">
        <v>9</v>
      </c>
      <c r="S241" s="88">
        <v>9</v>
      </c>
      <c r="T241" s="88">
        <v>9</v>
      </c>
      <c r="U241" s="52">
        <v>9</v>
      </c>
      <c r="V241" s="52">
        <v>9</v>
      </c>
      <c r="W241" s="52">
        <v>9</v>
      </c>
      <c r="X241" s="52">
        <v>9</v>
      </c>
      <c r="Y241" s="88">
        <v>9</v>
      </c>
      <c r="Z241" s="88">
        <v>9</v>
      </c>
      <c r="AA241" s="37">
        <v>9</v>
      </c>
      <c r="AB241" s="20">
        <f>SUM(P241:AA241)</f>
        <v>108</v>
      </c>
      <c r="AC241" s="19">
        <f>(O241+AB241)-(AH241*AF241)+AF241</f>
        <v>0</v>
      </c>
      <c r="AD241" s="36"/>
      <c r="AE241" s="17" t="s">
        <v>5</v>
      </c>
      <c r="AF241" s="35" t="s">
        <v>4</v>
      </c>
      <c r="AG241" s="15">
        <f ca="1">TODAY()</f>
        <v>45673</v>
      </c>
      <c r="AH241" s="1">
        <v>13</v>
      </c>
    </row>
    <row r="242" spans="1:34" ht="16.2" x14ac:dyDescent="0.4">
      <c r="A242" s="26">
        <v>0</v>
      </c>
      <c r="B242" s="48" t="s">
        <v>75</v>
      </c>
      <c r="C242" s="87" t="s">
        <v>21</v>
      </c>
      <c r="D242" s="47" t="s">
        <v>74</v>
      </c>
      <c r="E242" s="87" t="s">
        <v>27</v>
      </c>
      <c r="F242" s="65"/>
      <c r="G242" s="45"/>
      <c r="H242" s="44" t="s">
        <v>73</v>
      </c>
      <c r="I242" s="43"/>
      <c r="J242" s="67" t="s">
        <v>29</v>
      </c>
      <c r="K242" s="41">
        <v>1</v>
      </c>
      <c r="L242" s="41"/>
      <c r="M242" s="41"/>
      <c r="N242" s="73">
        <v>9263016</v>
      </c>
      <c r="O242" s="126">
        <v>0</v>
      </c>
      <c r="P242" s="39">
        <v>9</v>
      </c>
      <c r="Q242" s="52">
        <v>9</v>
      </c>
      <c r="R242" s="52">
        <v>9</v>
      </c>
      <c r="S242" s="52">
        <v>9</v>
      </c>
      <c r="T242" s="52">
        <v>9</v>
      </c>
      <c r="U242" s="52">
        <v>9</v>
      </c>
      <c r="V242" s="52">
        <v>9</v>
      </c>
      <c r="W242" s="52">
        <v>9</v>
      </c>
      <c r="X242" s="52">
        <v>9</v>
      </c>
      <c r="Y242" s="52">
        <v>9</v>
      </c>
      <c r="Z242" s="52">
        <v>9</v>
      </c>
      <c r="AA242" s="37">
        <v>9</v>
      </c>
      <c r="AB242" s="20">
        <f>SUM(P242:AA242)</f>
        <v>108</v>
      </c>
      <c r="AC242" s="19">
        <f>(O242+AB242)-(AH242*AF242)+AF242</f>
        <v>0</v>
      </c>
      <c r="AD242" s="36"/>
      <c r="AE242" s="17" t="s">
        <v>5</v>
      </c>
      <c r="AF242" s="35" t="s">
        <v>4</v>
      </c>
      <c r="AG242" s="15">
        <f ca="1">TODAY()</f>
        <v>45673</v>
      </c>
      <c r="AH242" s="1">
        <v>13</v>
      </c>
    </row>
    <row r="243" spans="1:34" ht="16.2" x14ac:dyDescent="0.4">
      <c r="A243" s="26">
        <v>306</v>
      </c>
      <c r="B243" s="48" t="s">
        <v>68</v>
      </c>
      <c r="C243" s="46" t="s">
        <v>9</v>
      </c>
      <c r="D243" s="47">
        <v>107</v>
      </c>
      <c r="E243" s="46" t="s">
        <v>8</v>
      </c>
      <c r="F243" s="65"/>
      <c r="G243" s="192"/>
      <c r="H243" s="129">
        <v>421917423380</v>
      </c>
      <c r="I243" s="196"/>
      <c r="J243" s="86" t="s">
        <v>6</v>
      </c>
      <c r="K243" s="41">
        <v>1</v>
      </c>
      <c r="L243" s="41"/>
      <c r="M243" s="41"/>
      <c r="N243" s="30">
        <v>107</v>
      </c>
      <c r="O243" s="126">
        <v>0</v>
      </c>
      <c r="P243" s="39">
        <v>9</v>
      </c>
      <c r="Q243" s="52">
        <v>9</v>
      </c>
      <c r="R243" s="52">
        <v>9</v>
      </c>
      <c r="S243" s="52">
        <v>9</v>
      </c>
      <c r="T243" s="52">
        <v>9</v>
      </c>
      <c r="U243" s="52">
        <v>9</v>
      </c>
      <c r="V243" s="52">
        <v>9</v>
      </c>
      <c r="W243" s="52">
        <v>9</v>
      </c>
      <c r="X243" s="52">
        <v>9</v>
      </c>
      <c r="Y243" s="52">
        <v>9</v>
      </c>
      <c r="Z243" s="52">
        <v>9</v>
      </c>
      <c r="AA243" s="51">
        <v>9</v>
      </c>
      <c r="AB243" s="20">
        <f>SUM(P243:AA243)</f>
        <v>108</v>
      </c>
      <c r="AC243" s="19">
        <f>(O243+AB243)-(AH243*AF243)+AF243</f>
        <v>0</v>
      </c>
      <c r="AD243" s="36"/>
      <c r="AE243" s="17" t="s">
        <v>5</v>
      </c>
      <c r="AF243" s="35" t="s">
        <v>4</v>
      </c>
      <c r="AG243" s="15">
        <f ca="1">TODAY()</f>
        <v>45673</v>
      </c>
      <c r="AH243" s="1">
        <v>13</v>
      </c>
    </row>
    <row r="244" spans="1:34" ht="16.2" x14ac:dyDescent="0.4">
      <c r="A244" s="26">
        <v>0</v>
      </c>
      <c r="B244" s="59" t="s">
        <v>66</v>
      </c>
      <c r="C244" s="66" t="s">
        <v>21</v>
      </c>
      <c r="D244" s="58">
        <v>22</v>
      </c>
      <c r="E244" s="66" t="s">
        <v>27</v>
      </c>
      <c r="F244" s="65"/>
      <c r="G244" s="198"/>
      <c r="H244" s="129" t="s">
        <v>65</v>
      </c>
      <c r="I244" s="196"/>
      <c r="J244" s="84" t="s">
        <v>29</v>
      </c>
      <c r="K244" s="41">
        <v>1</v>
      </c>
      <c r="L244" s="41"/>
      <c r="M244" s="41"/>
      <c r="N244" s="30" t="s">
        <v>964</v>
      </c>
      <c r="O244" s="126">
        <v>0</v>
      </c>
      <c r="P244" s="39">
        <v>7.5</v>
      </c>
      <c r="Q244" s="52">
        <v>7.5</v>
      </c>
      <c r="R244" s="52">
        <v>7.5</v>
      </c>
      <c r="S244" s="52">
        <v>7.5</v>
      </c>
      <c r="T244" s="52">
        <v>7.5</v>
      </c>
      <c r="U244" s="52">
        <v>7.5</v>
      </c>
      <c r="V244" s="52">
        <v>7.5</v>
      </c>
      <c r="W244" s="52">
        <v>7.5</v>
      </c>
      <c r="X244" s="214"/>
      <c r="Y244" s="214"/>
      <c r="Z244" s="214"/>
      <c r="AA244" s="274"/>
      <c r="AB244" s="20">
        <f>SUM(P244:AA244)</f>
        <v>60</v>
      </c>
      <c r="AC244" s="19">
        <f>(O244+AB244)-(AH244*AF244)+AF244</f>
        <v>-48</v>
      </c>
      <c r="AD244" s="36"/>
      <c r="AE244" s="17" t="s">
        <v>5</v>
      </c>
      <c r="AF244" s="35" t="s">
        <v>4</v>
      </c>
      <c r="AG244" s="15">
        <f ca="1">TODAY()</f>
        <v>45673</v>
      </c>
      <c r="AH244" s="1">
        <v>13</v>
      </c>
    </row>
    <row r="245" spans="1:34" ht="16.2" x14ac:dyDescent="0.4">
      <c r="A245" s="67"/>
      <c r="B245" s="59" t="s">
        <v>64</v>
      </c>
      <c r="C245" s="57" t="s">
        <v>59</v>
      </c>
      <c r="D245" s="58" t="s">
        <v>63</v>
      </c>
      <c r="E245" s="66" t="s">
        <v>58</v>
      </c>
      <c r="F245" s="199"/>
      <c r="G245" s="202" t="s">
        <v>62</v>
      </c>
      <c r="H245" s="129" t="s">
        <v>61</v>
      </c>
      <c r="I245" s="210"/>
      <c r="J245" s="26"/>
      <c r="K245" s="63">
        <v>1</v>
      </c>
      <c r="L245" s="63"/>
      <c r="M245" s="63"/>
      <c r="N245" s="62">
        <v>2893096</v>
      </c>
      <c r="O245" s="126">
        <v>0</v>
      </c>
      <c r="P245" s="39">
        <v>8</v>
      </c>
      <c r="Q245" s="52">
        <v>8</v>
      </c>
      <c r="R245" s="52">
        <v>8</v>
      </c>
      <c r="S245" s="52">
        <v>8</v>
      </c>
      <c r="T245" s="52">
        <v>8</v>
      </c>
      <c r="U245" s="52">
        <v>8</v>
      </c>
      <c r="V245" s="52">
        <v>8</v>
      </c>
      <c r="W245" s="52">
        <v>8</v>
      </c>
      <c r="X245" s="52">
        <v>8</v>
      </c>
      <c r="Y245" s="52">
        <v>8</v>
      </c>
      <c r="Z245" s="52">
        <v>8</v>
      </c>
      <c r="AA245" s="37">
        <v>8</v>
      </c>
      <c r="AB245" s="20">
        <f>SUM(P245:AA245)</f>
        <v>96</v>
      </c>
      <c r="AC245" s="19">
        <f>(O245+AB245)-(AH245*AF245)+AF245</f>
        <v>0</v>
      </c>
      <c r="AD245" s="36"/>
      <c r="AE245" s="17" t="s">
        <v>5</v>
      </c>
      <c r="AF245" s="49">
        <v>8</v>
      </c>
      <c r="AG245" s="15">
        <f ca="1">TODAY()</f>
        <v>45673</v>
      </c>
      <c r="AH245" s="1">
        <v>13</v>
      </c>
    </row>
    <row r="246" spans="1:34" ht="16.2" x14ac:dyDescent="0.4">
      <c r="A246" s="26">
        <v>188</v>
      </c>
      <c r="B246" s="59" t="s">
        <v>60</v>
      </c>
      <c r="C246" s="57" t="s">
        <v>59</v>
      </c>
      <c r="D246" s="58">
        <v>148</v>
      </c>
      <c r="E246" s="66" t="s">
        <v>58</v>
      </c>
      <c r="F246" s="193"/>
      <c r="G246" s="130" t="s">
        <v>57</v>
      </c>
      <c r="H246" s="44">
        <v>421949571838</v>
      </c>
      <c r="I246" s="196"/>
      <c r="J246" s="26" t="s">
        <v>56</v>
      </c>
      <c r="K246" s="41">
        <v>1</v>
      </c>
      <c r="L246" s="41"/>
      <c r="M246" s="41"/>
      <c r="N246" s="62">
        <v>2907148</v>
      </c>
      <c r="O246" s="126">
        <v>0</v>
      </c>
      <c r="P246" s="39">
        <v>8</v>
      </c>
      <c r="Q246" s="52">
        <v>8</v>
      </c>
      <c r="R246" s="52">
        <v>8</v>
      </c>
      <c r="S246" s="52">
        <v>8</v>
      </c>
      <c r="T246" s="52">
        <v>8</v>
      </c>
      <c r="U246" s="52">
        <v>8</v>
      </c>
      <c r="V246" s="52">
        <v>8</v>
      </c>
      <c r="W246" s="52">
        <v>8</v>
      </c>
      <c r="X246" s="52">
        <v>8</v>
      </c>
      <c r="Y246" s="52">
        <v>8</v>
      </c>
      <c r="Z246" s="52">
        <v>8</v>
      </c>
      <c r="AA246" s="51">
        <v>8</v>
      </c>
      <c r="AB246" s="20">
        <f>SUM(P246:AA246)</f>
        <v>96</v>
      </c>
      <c r="AC246" s="19">
        <f>(O246+AB246)-(AH246*AF246)+AF246</f>
        <v>0</v>
      </c>
      <c r="AD246" s="80"/>
      <c r="AE246" s="17" t="s">
        <v>5</v>
      </c>
      <c r="AF246" s="49">
        <v>8</v>
      </c>
      <c r="AG246" s="15">
        <f ca="1">TODAY()</f>
        <v>45673</v>
      </c>
      <c r="AH246" s="1">
        <v>13</v>
      </c>
    </row>
    <row r="247" spans="1:34" ht="16.2" hidden="1" x14ac:dyDescent="0.4">
      <c r="A247" s="26">
        <v>0</v>
      </c>
      <c r="B247" s="59" t="s">
        <v>188</v>
      </c>
      <c r="C247" s="57" t="s">
        <v>187</v>
      </c>
      <c r="D247" s="58">
        <v>101</v>
      </c>
      <c r="E247" s="57" t="s">
        <v>20</v>
      </c>
      <c r="F247" s="65"/>
      <c r="G247" s="116" t="s">
        <v>186</v>
      </c>
      <c r="H247" s="44">
        <v>421907279674</v>
      </c>
      <c r="I247" s="43"/>
      <c r="J247" s="42" t="s">
        <v>168</v>
      </c>
      <c r="K247" s="63" t="s">
        <v>807</v>
      </c>
      <c r="L247" s="63"/>
      <c r="M247" s="63"/>
      <c r="N247" s="30" t="s">
        <v>185</v>
      </c>
      <c r="O247" s="126">
        <v>-15</v>
      </c>
      <c r="P247" s="61"/>
      <c r="Q247" s="52"/>
      <c r="R247" s="52"/>
      <c r="S247" s="52"/>
      <c r="T247" s="52"/>
      <c r="U247" s="52" t="s">
        <v>807</v>
      </c>
      <c r="V247" s="52"/>
      <c r="W247" s="52"/>
      <c r="X247" s="52"/>
      <c r="Y247" s="52"/>
      <c r="Z247" s="52"/>
      <c r="AA247" s="92"/>
      <c r="AB247" s="20">
        <f>SUM(P247:AA247)</f>
        <v>0</v>
      </c>
      <c r="AC247" s="19">
        <f ca="1">(O247+AB247)-(AH247*AF247)+AF247</f>
        <v>-15</v>
      </c>
      <c r="AD247" s="80"/>
      <c r="AE247" s="17" t="s">
        <v>5</v>
      </c>
      <c r="AF247" s="35" t="s">
        <v>4</v>
      </c>
      <c r="AG247" s="15">
        <f ca="1">TODAY()</f>
        <v>45673</v>
      </c>
      <c r="AH247" s="1">
        <f ca="1">MONTH(AG247)</f>
        <v>1</v>
      </c>
    </row>
    <row r="248" spans="1:34" ht="16.2" x14ac:dyDescent="0.4">
      <c r="A248" s="26">
        <v>24</v>
      </c>
      <c r="B248" s="59" t="s">
        <v>48</v>
      </c>
      <c r="C248" s="57">
        <v>0</v>
      </c>
      <c r="D248" s="58">
        <v>64</v>
      </c>
      <c r="E248" s="57" t="s">
        <v>47</v>
      </c>
      <c r="F248" s="193"/>
      <c r="G248" s="45"/>
      <c r="H248" s="44" t="s">
        <v>46</v>
      </c>
      <c r="I248" s="43"/>
      <c r="J248" s="68" t="s">
        <v>45</v>
      </c>
      <c r="K248" s="41">
        <v>1</v>
      </c>
      <c r="L248" s="41"/>
      <c r="M248" s="41"/>
      <c r="N248" s="62">
        <v>4772064</v>
      </c>
      <c r="O248" s="126">
        <v>0</v>
      </c>
      <c r="P248" s="39">
        <v>9</v>
      </c>
      <c r="Q248" s="52">
        <v>9</v>
      </c>
      <c r="R248" s="52">
        <v>9</v>
      </c>
      <c r="S248" s="52">
        <v>9</v>
      </c>
      <c r="T248" s="52">
        <v>9</v>
      </c>
      <c r="U248" s="52">
        <v>9</v>
      </c>
      <c r="V248" s="52">
        <v>9</v>
      </c>
      <c r="W248" s="52">
        <v>9</v>
      </c>
      <c r="X248" s="52">
        <v>9</v>
      </c>
      <c r="Y248" s="52">
        <v>9</v>
      </c>
      <c r="Z248" s="52">
        <v>9</v>
      </c>
      <c r="AA248" s="37">
        <v>9</v>
      </c>
      <c r="AB248" s="20">
        <f>SUM(P248:AA248)</f>
        <v>108</v>
      </c>
      <c r="AC248" s="19">
        <f>(O248+AB248)-(AH248*AF248)+AF248</f>
        <v>0</v>
      </c>
      <c r="AD248" s="36"/>
      <c r="AE248" s="17" t="s">
        <v>5</v>
      </c>
      <c r="AF248" s="35" t="s">
        <v>4</v>
      </c>
      <c r="AG248" s="15">
        <f ca="1">TODAY()</f>
        <v>45673</v>
      </c>
      <c r="AH248" s="1">
        <v>13</v>
      </c>
    </row>
    <row r="249" spans="1:34" ht="16.2" x14ac:dyDescent="0.4">
      <c r="A249" s="26">
        <v>0</v>
      </c>
      <c r="B249" s="59" t="s">
        <v>44</v>
      </c>
      <c r="C249" s="57">
        <v>0</v>
      </c>
      <c r="D249" s="58">
        <v>288</v>
      </c>
      <c r="E249" s="66" t="s">
        <v>43</v>
      </c>
      <c r="F249" s="65"/>
      <c r="G249" s="197"/>
      <c r="H249" s="44" t="s">
        <v>42</v>
      </c>
      <c r="I249" s="196"/>
      <c r="J249" s="53">
        <v>0</v>
      </c>
      <c r="K249" s="41">
        <v>1</v>
      </c>
      <c r="L249" s="41"/>
      <c r="M249" s="41"/>
      <c r="N249" s="81">
        <v>3217288</v>
      </c>
      <c r="O249" s="126">
        <v>0</v>
      </c>
      <c r="P249" s="61">
        <v>9</v>
      </c>
      <c r="Q249" s="52">
        <v>9</v>
      </c>
      <c r="R249" s="52">
        <v>9</v>
      </c>
      <c r="S249" s="52">
        <v>9</v>
      </c>
      <c r="T249" s="214"/>
      <c r="U249" s="52">
        <v>9</v>
      </c>
      <c r="V249" s="214"/>
      <c r="W249" s="52">
        <v>9</v>
      </c>
      <c r="X249" s="52">
        <v>9</v>
      </c>
      <c r="Y249" s="52">
        <v>9</v>
      </c>
      <c r="Z249" s="214"/>
      <c r="AA249" s="37">
        <v>9</v>
      </c>
      <c r="AB249" s="20">
        <f>SUM(P249:AA249)</f>
        <v>81</v>
      </c>
      <c r="AC249" s="19">
        <f>(O249+AB249)-(AH249*AF249)+AF249</f>
        <v>-27</v>
      </c>
      <c r="AD249" s="80"/>
      <c r="AE249" s="17" t="s">
        <v>5</v>
      </c>
      <c r="AF249" s="35" t="s">
        <v>4</v>
      </c>
      <c r="AG249" s="15">
        <f ca="1">TODAY()</f>
        <v>45673</v>
      </c>
      <c r="AH249" s="1">
        <v>13</v>
      </c>
    </row>
    <row r="250" spans="1:34" ht="16.2" x14ac:dyDescent="0.4">
      <c r="A250" s="26">
        <v>308</v>
      </c>
      <c r="B250" s="229" t="s">
        <v>41</v>
      </c>
      <c r="C250" s="70" t="s">
        <v>40</v>
      </c>
      <c r="D250" s="58">
        <v>65</v>
      </c>
      <c r="E250" s="70" t="s">
        <v>8</v>
      </c>
      <c r="F250" s="65" t="s">
        <v>39</v>
      </c>
      <c r="G250" s="116" t="s">
        <v>38</v>
      </c>
      <c r="H250" s="206" t="s">
        <v>37</v>
      </c>
      <c r="I250" s="43" t="s">
        <v>36</v>
      </c>
      <c r="J250" s="79" t="s">
        <v>35</v>
      </c>
      <c r="K250" s="78">
        <v>1</v>
      </c>
      <c r="L250" s="78"/>
      <c r="M250" s="78"/>
      <c r="N250" s="62" t="s">
        <v>34</v>
      </c>
      <c r="O250" s="126">
        <v>0</v>
      </c>
      <c r="P250" s="39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37"/>
      <c r="AB250" s="20">
        <f>SUM(P250:AA250)</f>
        <v>0</v>
      </c>
      <c r="AC250" s="19">
        <f>(O250+AB250)-(AH250*AF250)+AF250</f>
        <v>-108</v>
      </c>
      <c r="AD250" s="95" t="s">
        <v>34</v>
      </c>
      <c r="AE250" s="17" t="s">
        <v>5</v>
      </c>
      <c r="AF250" s="35" t="s">
        <v>4</v>
      </c>
      <c r="AG250" s="15">
        <f ca="1">TODAY()</f>
        <v>45673</v>
      </c>
      <c r="AH250" s="1">
        <v>13</v>
      </c>
    </row>
    <row r="251" spans="1:34" ht="16.2" x14ac:dyDescent="0.4">
      <c r="A251" s="26">
        <v>99</v>
      </c>
      <c r="B251" s="59" t="s">
        <v>33</v>
      </c>
      <c r="C251" s="57" t="s">
        <v>32</v>
      </c>
      <c r="D251" s="58">
        <v>113</v>
      </c>
      <c r="E251" s="57" t="s">
        <v>20</v>
      </c>
      <c r="F251" s="65"/>
      <c r="G251" s="116" t="s">
        <v>31</v>
      </c>
      <c r="H251" s="129" t="s">
        <v>30</v>
      </c>
      <c r="I251" s="67"/>
      <c r="J251" s="68" t="s">
        <v>29</v>
      </c>
      <c r="K251" s="41">
        <v>1</v>
      </c>
      <c r="L251" s="41"/>
      <c r="M251" s="41"/>
      <c r="N251" s="30">
        <v>113</v>
      </c>
      <c r="O251" s="126">
        <v>0</v>
      </c>
      <c r="P251" s="39">
        <v>9</v>
      </c>
      <c r="Q251" s="52">
        <v>9</v>
      </c>
      <c r="R251" s="52">
        <v>9</v>
      </c>
      <c r="S251" s="52">
        <v>9</v>
      </c>
      <c r="T251" s="52">
        <v>9</v>
      </c>
      <c r="U251" s="52">
        <v>9</v>
      </c>
      <c r="V251" s="52">
        <v>9</v>
      </c>
      <c r="W251" s="52">
        <v>9</v>
      </c>
      <c r="X251" s="52">
        <v>9</v>
      </c>
      <c r="Y251" s="52">
        <v>9</v>
      </c>
      <c r="Z251" s="52">
        <v>9</v>
      </c>
      <c r="AA251" s="51">
        <v>9</v>
      </c>
      <c r="AB251" s="20">
        <f>SUM(P251:AA251)</f>
        <v>108</v>
      </c>
      <c r="AC251" s="19">
        <f>(O251+AB251)-(AH251*AF251)+AF251</f>
        <v>0</v>
      </c>
      <c r="AD251" s="60"/>
      <c r="AE251" s="17" t="s">
        <v>5</v>
      </c>
      <c r="AF251" s="35" t="s">
        <v>4</v>
      </c>
      <c r="AG251" s="15">
        <f ca="1">TODAY()</f>
        <v>45673</v>
      </c>
      <c r="AH251" s="1">
        <v>13</v>
      </c>
    </row>
    <row r="252" spans="1:34" ht="16.2" hidden="1" x14ac:dyDescent="0.4">
      <c r="A252" s="26"/>
      <c r="B252" s="48" t="s">
        <v>434</v>
      </c>
      <c r="C252" s="46"/>
      <c r="D252" s="47"/>
      <c r="E252" s="46" t="s">
        <v>8</v>
      </c>
      <c r="F252" s="65"/>
      <c r="G252" s="45"/>
      <c r="H252" s="44">
        <v>421907058496</v>
      </c>
      <c r="I252" s="45"/>
      <c r="J252" s="86"/>
      <c r="K252" s="41" t="s">
        <v>807</v>
      </c>
      <c r="L252" s="41"/>
      <c r="M252" s="41"/>
      <c r="N252" s="30"/>
      <c r="O252" s="126">
        <v>-15</v>
      </c>
      <c r="P252" s="61">
        <v>60</v>
      </c>
      <c r="Q252" s="52"/>
      <c r="R252" s="52"/>
      <c r="S252" s="52"/>
      <c r="T252" s="52"/>
      <c r="U252" s="52" t="s">
        <v>807</v>
      </c>
      <c r="V252" s="52"/>
      <c r="W252" s="52"/>
      <c r="X252" s="52"/>
      <c r="Y252" s="52"/>
      <c r="Z252" s="52"/>
      <c r="AA252" s="37"/>
      <c r="AB252" s="20">
        <f>SUM(P252:AA252)</f>
        <v>60</v>
      </c>
      <c r="AC252" s="19">
        <f ca="1">(O252+AB252)-(AH252*AF252)+AF252</f>
        <v>45</v>
      </c>
      <c r="AD252" s="60"/>
      <c r="AE252" s="17" t="s">
        <v>5</v>
      </c>
      <c r="AF252" s="35" t="s">
        <v>4</v>
      </c>
      <c r="AG252" s="15">
        <f ca="1">TODAY()</f>
        <v>45673</v>
      </c>
      <c r="AH252" s="1">
        <f ca="1">MONTH(AG252)</f>
        <v>1</v>
      </c>
    </row>
    <row r="253" spans="1:34" ht="16.2" x14ac:dyDescent="0.4">
      <c r="A253" s="26">
        <v>0</v>
      </c>
      <c r="B253" s="59" t="s">
        <v>28</v>
      </c>
      <c r="C253" s="57" t="s">
        <v>21</v>
      </c>
      <c r="D253" s="58">
        <v>4</v>
      </c>
      <c r="E253" s="57" t="s">
        <v>27</v>
      </c>
      <c r="F253" s="199"/>
      <c r="G253" s="116"/>
      <c r="H253" s="195">
        <v>421940349990</v>
      </c>
      <c r="I253" s="196"/>
      <c r="J253" s="53">
        <v>0</v>
      </c>
      <c r="K253" s="41">
        <v>1</v>
      </c>
      <c r="L253" s="41"/>
      <c r="M253" s="41"/>
      <c r="N253" s="73">
        <v>9263004</v>
      </c>
      <c r="O253" s="126">
        <v>0</v>
      </c>
      <c r="P253" s="61">
        <v>9</v>
      </c>
      <c r="Q253" s="38">
        <v>9</v>
      </c>
      <c r="R253" s="38">
        <v>9</v>
      </c>
      <c r="S253" s="38">
        <v>9</v>
      </c>
      <c r="T253" s="38">
        <v>9</v>
      </c>
      <c r="U253" s="38">
        <v>9</v>
      </c>
      <c r="V253" s="38">
        <v>9</v>
      </c>
      <c r="W253" s="38">
        <v>9</v>
      </c>
      <c r="X253" s="38">
        <v>9</v>
      </c>
      <c r="Y253" s="38">
        <v>9</v>
      </c>
      <c r="Z253" s="38">
        <v>9</v>
      </c>
      <c r="AA253" s="37">
        <v>9</v>
      </c>
      <c r="AB253" s="20">
        <f>SUM(P253:AA253)</f>
        <v>108</v>
      </c>
      <c r="AC253" s="19">
        <f>(O253+AB253)-(AH253*AF253)+AF253</f>
        <v>0</v>
      </c>
      <c r="AD253" s="36"/>
      <c r="AE253" s="17" t="s">
        <v>5</v>
      </c>
      <c r="AF253" s="35" t="s">
        <v>4</v>
      </c>
      <c r="AG253" s="15">
        <f ca="1">TODAY()</f>
        <v>45673</v>
      </c>
      <c r="AH253" s="1">
        <v>13</v>
      </c>
    </row>
    <row r="254" spans="1:34" ht="16.2" hidden="1" x14ac:dyDescent="0.4">
      <c r="A254" s="26"/>
      <c r="B254" s="59" t="s">
        <v>259</v>
      </c>
      <c r="C254" s="57" t="s">
        <v>32</v>
      </c>
      <c r="D254" s="58" t="s">
        <v>258</v>
      </c>
      <c r="E254" s="66" t="s">
        <v>27</v>
      </c>
      <c r="F254" s="98"/>
      <c r="G254" s="116"/>
      <c r="H254" s="195"/>
      <c r="I254" s="43"/>
      <c r="J254" s="106"/>
      <c r="K254" s="110" t="s">
        <v>807</v>
      </c>
      <c r="L254" s="110"/>
      <c r="M254" s="110"/>
      <c r="N254" s="30"/>
      <c r="O254" s="126">
        <v>-54</v>
      </c>
      <c r="P254" s="61"/>
      <c r="Q254" s="52"/>
      <c r="R254" s="52"/>
      <c r="S254" s="97"/>
      <c r="T254" s="97"/>
      <c r="U254" s="97"/>
      <c r="V254" s="52"/>
      <c r="W254" s="214"/>
      <c r="X254" s="52"/>
      <c r="Y254" s="214" t="s">
        <v>807</v>
      </c>
      <c r="Z254" s="52"/>
      <c r="AA254" s="37"/>
      <c r="AB254" s="20">
        <f>SUM(P254:AA254)</f>
        <v>0</v>
      </c>
      <c r="AC254" s="19">
        <f ca="1">(O254+AB254)-(AH254*AF254)+AF254</f>
        <v>-54</v>
      </c>
      <c r="AD254" s="80"/>
      <c r="AE254" s="17" t="s">
        <v>5</v>
      </c>
      <c r="AF254" s="35" t="s">
        <v>4</v>
      </c>
      <c r="AG254" s="15">
        <f ca="1">TODAY()</f>
        <v>45673</v>
      </c>
      <c r="AH254" s="1">
        <f ca="1">MONTH(AG254)</f>
        <v>1</v>
      </c>
    </row>
    <row r="255" spans="1:34" ht="16.2" x14ac:dyDescent="0.4">
      <c r="A255" s="67"/>
      <c r="B255" s="239" t="s">
        <v>19</v>
      </c>
      <c r="C255" s="240" t="s">
        <v>15</v>
      </c>
      <c r="D255" s="241" t="s">
        <v>18</v>
      </c>
      <c r="E255" s="268" t="s">
        <v>17</v>
      </c>
      <c r="F255" s="242"/>
      <c r="G255" s="231"/>
      <c r="H255" s="269">
        <v>421919074303</v>
      </c>
      <c r="I255" s="245"/>
      <c r="J255" s="243"/>
      <c r="K255" s="247">
        <v>1</v>
      </c>
      <c r="L255" s="247"/>
      <c r="M255" s="247"/>
      <c r="N255" s="270">
        <v>2893058</v>
      </c>
      <c r="O255" s="126">
        <v>23.039999999999978</v>
      </c>
      <c r="P255" s="255">
        <v>6.64</v>
      </c>
      <c r="Q255" s="257">
        <v>8</v>
      </c>
      <c r="R255" s="257">
        <v>8</v>
      </c>
      <c r="S255" s="257">
        <v>8</v>
      </c>
      <c r="T255" s="257">
        <v>8</v>
      </c>
      <c r="U255" s="257">
        <v>8</v>
      </c>
      <c r="V255" s="257">
        <v>8</v>
      </c>
      <c r="W255" s="257">
        <v>8</v>
      </c>
      <c r="X255" s="257">
        <v>8</v>
      </c>
      <c r="Y255" s="257">
        <v>8</v>
      </c>
      <c r="Z255" s="257">
        <v>8</v>
      </c>
      <c r="AA255" s="136">
        <v>8</v>
      </c>
      <c r="AB255" s="20">
        <f>SUM(P255:AA255)</f>
        <v>94.64</v>
      </c>
      <c r="AC255" s="19">
        <f>(O255+AB255)-(AH255*AF255)+AF255</f>
        <v>21.679999999999978</v>
      </c>
      <c r="AD255" s="36"/>
      <c r="AE255" s="17" t="s">
        <v>5</v>
      </c>
      <c r="AF255" s="49">
        <v>8</v>
      </c>
      <c r="AG255" s="15">
        <f ca="1">TODAY()</f>
        <v>45673</v>
      </c>
      <c r="AH255" s="1">
        <v>13</v>
      </c>
    </row>
    <row r="256" spans="1:34" ht="16.2" x14ac:dyDescent="0.4">
      <c r="A256" s="14">
        <v>313</v>
      </c>
      <c r="B256" s="48" t="s">
        <v>10</v>
      </c>
      <c r="C256" s="46" t="s">
        <v>9</v>
      </c>
      <c r="D256" s="47">
        <v>249</v>
      </c>
      <c r="E256" s="46" t="s">
        <v>8</v>
      </c>
      <c r="F256" s="65"/>
      <c r="G256" s="45"/>
      <c r="H256" s="44" t="s">
        <v>7</v>
      </c>
      <c r="I256" s="45"/>
      <c r="J256" s="42" t="s">
        <v>6</v>
      </c>
      <c r="K256" s="41">
        <v>1</v>
      </c>
      <c r="L256" s="41"/>
      <c r="M256" s="41"/>
      <c r="N256" s="30">
        <v>68812491</v>
      </c>
      <c r="O256" s="249">
        <v>19.920000000000016</v>
      </c>
      <c r="P256" s="52">
        <v>18</v>
      </c>
      <c r="Q256" s="52"/>
      <c r="R256" s="52">
        <v>18</v>
      </c>
      <c r="S256" s="52"/>
      <c r="T256" s="52">
        <v>18</v>
      </c>
      <c r="U256" s="52"/>
      <c r="V256" s="52"/>
      <c r="W256" s="52">
        <v>18</v>
      </c>
      <c r="X256" s="52">
        <v>18</v>
      </c>
      <c r="Y256" s="52"/>
      <c r="Z256" s="52">
        <v>18</v>
      </c>
      <c r="AA256" s="259"/>
      <c r="AB256" s="20">
        <f>SUM(P256:AA256)</f>
        <v>108</v>
      </c>
      <c r="AC256" s="261">
        <f>(O256+AB256)-(AH256*AF256)+AF256</f>
        <v>19.920000000000016</v>
      </c>
      <c r="AD256" s="272"/>
      <c r="AE256" s="265" t="s">
        <v>5</v>
      </c>
      <c r="AF256" s="267" t="s">
        <v>4</v>
      </c>
      <c r="AG256" s="15">
        <f ca="1">TODAY()</f>
        <v>45673</v>
      </c>
      <c r="AH256" s="1">
        <v>13</v>
      </c>
    </row>
    <row r="257" spans="11:12" x14ac:dyDescent="0.3">
      <c r="K257">
        <f>SUBTOTAL(9,K14:K255)</f>
        <v>184</v>
      </c>
      <c r="L257">
        <v>760</v>
      </c>
    </row>
  </sheetData>
  <autoFilter ref="A1:AH256">
    <filterColumn colId="10">
      <filters>
        <filter val="1"/>
      </filters>
    </filterColumn>
    <sortState ref="A8:AH256">
      <sortCondition ref="B1:B256"/>
    </sortState>
  </autoFilter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97" workbookViewId="0">
      <selection activeCell="G108" sqref="G108"/>
    </sheetView>
  </sheetViews>
  <sheetFormatPr defaultRowHeight="14.4" x14ac:dyDescent="0.3"/>
  <cols>
    <col min="2" max="2" width="11.88671875" style="225" customWidth="1"/>
    <col min="3" max="3" width="14.6640625" customWidth="1"/>
    <col min="4" max="4" width="11.5546875" customWidth="1"/>
  </cols>
  <sheetData>
    <row r="1" spans="1:4" ht="30.6" x14ac:dyDescent="0.3">
      <c r="A1" s="177" t="s">
        <v>623</v>
      </c>
      <c r="B1" s="211" t="s">
        <v>625</v>
      </c>
      <c r="C1" s="224" t="s">
        <v>865</v>
      </c>
      <c r="D1" s="224" t="s">
        <v>0</v>
      </c>
    </row>
    <row r="2" spans="1:4" x14ac:dyDescent="0.3">
      <c r="A2" s="180">
        <v>45387</v>
      </c>
      <c r="B2" s="212">
        <v>0</v>
      </c>
      <c r="C2" s="182" t="s">
        <v>626</v>
      </c>
      <c r="D2" s="182">
        <v>9</v>
      </c>
    </row>
    <row r="3" spans="1:4" x14ac:dyDescent="0.3">
      <c r="A3" s="180">
        <v>45393</v>
      </c>
      <c r="B3" s="212">
        <v>0</v>
      </c>
      <c r="C3" s="182" t="s">
        <v>165</v>
      </c>
      <c r="D3" s="182">
        <v>9</v>
      </c>
    </row>
    <row r="4" spans="1:4" x14ac:dyDescent="0.3">
      <c r="A4" s="180">
        <v>45393</v>
      </c>
      <c r="B4" s="212">
        <v>0</v>
      </c>
      <c r="C4" s="182" t="s">
        <v>629</v>
      </c>
      <c r="D4" s="182">
        <v>9</v>
      </c>
    </row>
    <row r="5" spans="1:4" x14ac:dyDescent="0.3">
      <c r="A5" s="180">
        <v>45394</v>
      </c>
      <c r="B5" s="212">
        <v>0</v>
      </c>
      <c r="C5" s="182" t="s">
        <v>628</v>
      </c>
      <c r="D5" s="182">
        <v>8</v>
      </c>
    </row>
    <row r="6" spans="1:4" ht="20.399999999999999" x14ac:dyDescent="0.3">
      <c r="A6" s="180">
        <v>45397</v>
      </c>
      <c r="B6" s="212">
        <v>0</v>
      </c>
      <c r="C6" s="182" t="s">
        <v>630</v>
      </c>
      <c r="D6" s="182">
        <v>8</v>
      </c>
    </row>
    <row r="7" spans="1:4" x14ac:dyDescent="0.3">
      <c r="A7" s="180">
        <v>45398</v>
      </c>
      <c r="B7" s="212">
        <v>0</v>
      </c>
      <c r="C7" s="182" t="s">
        <v>631</v>
      </c>
      <c r="D7" s="182">
        <v>9</v>
      </c>
    </row>
    <row r="8" spans="1:4" x14ac:dyDescent="0.3">
      <c r="A8" s="180">
        <v>45399</v>
      </c>
      <c r="B8" s="212">
        <v>0</v>
      </c>
      <c r="C8" s="182" t="s">
        <v>632</v>
      </c>
      <c r="D8" s="182">
        <v>8</v>
      </c>
    </row>
    <row r="9" spans="1:4" x14ac:dyDescent="0.3">
      <c r="A9" s="180">
        <v>45401</v>
      </c>
      <c r="B9" s="212">
        <v>0</v>
      </c>
      <c r="C9" s="182" t="s">
        <v>634</v>
      </c>
      <c r="D9" s="182">
        <v>9</v>
      </c>
    </row>
    <row r="10" spans="1:4" x14ac:dyDescent="0.3">
      <c r="A10" s="180">
        <v>45397</v>
      </c>
      <c r="B10" s="212">
        <v>7</v>
      </c>
      <c r="C10" s="182" t="s">
        <v>635</v>
      </c>
      <c r="D10" s="182">
        <v>6.64</v>
      </c>
    </row>
    <row r="11" spans="1:4" ht="20.399999999999999" x14ac:dyDescent="0.3">
      <c r="A11" s="180">
        <v>45398</v>
      </c>
      <c r="B11" s="212">
        <v>8</v>
      </c>
      <c r="C11" s="182" t="s">
        <v>636</v>
      </c>
      <c r="D11" s="182">
        <v>8</v>
      </c>
    </row>
    <row r="12" spans="1:4" x14ac:dyDescent="0.3">
      <c r="A12" s="180">
        <v>45412</v>
      </c>
      <c r="B12" s="212">
        <v>9</v>
      </c>
      <c r="C12" s="182">
        <v>0</v>
      </c>
      <c r="D12" s="182">
        <v>-7</v>
      </c>
    </row>
    <row r="13" spans="1:4" x14ac:dyDescent="0.3">
      <c r="A13" s="180">
        <v>45412</v>
      </c>
      <c r="B13" s="212">
        <v>9</v>
      </c>
      <c r="C13" s="182">
        <v>0</v>
      </c>
      <c r="D13" s="182">
        <v>-0.2</v>
      </c>
    </row>
    <row r="14" spans="1:4" x14ac:dyDescent="0.3">
      <c r="A14" s="180">
        <v>45412</v>
      </c>
      <c r="B14" s="212">
        <v>9</v>
      </c>
      <c r="C14" s="182">
        <v>0</v>
      </c>
      <c r="D14" s="182">
        <v>-21.56</v>
      </c>
    </row>
    <row r="15" spans="1:4" x14ac:dyDescent="0.3">
      <c r="A15" s="180">
        <v>45398</v>
      </c>
      <c r="B15" s="212">
        <v>25</v>
      </c>
      <c r="C15" s="182" t="s">
        <v>637</v>
      </c>
      <c r="D15" s="182">
        <v>8</v>
      </c>
    </row>
    <row r="16" spans="1:4" x14ac:dyDescent="0.3">
      <c r="A16" s="180">
        <v>45397</v>
      </c>
      <c r="B16" s="212">
        <v>34</v>
      </c>
      <c r="C16" s="182" t="s">
        <v>638</v>
      </c>
      <c r="D16" s="182">
        <v>8</v>
      </c>
    </row>
    <row r="17" spans="1:4" ht="20.399999999999999" x14ac:dyDescent="0.3">
      <c r="A17" s="180">
        <v>45397</v>
      </c>
      <c r="B17" s="212">
        <v>85</v>
      </c>
      <c r="C17" s="182" t="s">
        <v>639</v>
      </c>
      <c r="D17" s="182">
        <v>7.5</v>
      </c>
    </row>
    <row r="18" spans="1:4" x14ac:dyDescent="0.3">
      <c r="A18" s="180">
        <v>45397</v>
      </c>
      <c r="B18" s="212">
        <v>106</v>
      </c>
      <c r="C18" s="182" t="s">
        <v>640</v>
      </c>
      <c r="D18" s="182">
        <v>8</v>
      </c>
    </row>
    <row r="19" spans="1:4" x14ac:dyDescent="0.3">
      <c r="A19" s="180">
        <v>45390</v>
      </c>
      <c r="B19" s="212">
        <v>107</v>
      </c>
      <c r="C19" s="182" t="s">
        <v>641</v>
      </c>
      <c r="D19" s="182">
        <v>9</v>
      </c>
    </row>
    <row r="20" spans="1:4" x14ac:dyDescent="0.3">
      <c r="A20" s="180">
        <v>45393</v>
      </c>
      <c r="B20" s="212">
        <v>109</v>
      </c>
      <c r="C20" s="182" t="s">
        <v>642</v>
      </c>
      <c r="D20" s="182">
        <v>8</v>
      </c>
    </row>
    <row r="21" spans="1:4" x14ac:dyDescent="0.3">
      <c r="A21" s="180">
        <v>45393</v>
      </c>
      <c r="B21" s="212">
        <v>112</v>
      </c>
      <c r="C21" s="182" t="s">
        <v>643</v>
      </c>
      <c r="D21" s="182">
        <v>8</v>
      </c>
    </row>
    <row r="22" spans="1:4" ht="20.399999999999999" x14ac:dyDescent="0.3">
      <c r="A22" s="180">
        <v>45390</v>
      </c>
      <c r="B22" s="212">
        <v>113</v>
      </c>
      <c r="C22" s="182" t="s">
        <v>644</v>
      </c>
      <c r="D22" s="182">
        <v>9</v>
      </c>
    </row>
    <row r="23" spans="1:4" x14ac:dyDescent="0.3">
      <c r="A23" s="180">
        <v>45398</v>
      </c>
      <c r="B23" s="212">
        <v>117</v>
      </c>
      <c r="C23" s="182" t="s">
        <v>645</v>
      </c>
      <c r="D23" s="182">
        <v>9</v>
      </c>
    </row>
    <row r="24" spans="1:4" x14ac:dyDescent="0.3">
      <c r="A24" s="180">
        <v>45392</v>
      </c>
      <c r="B24" s="212">
        <v>120</v>
      </c>
      <c r="C24" s="182" t="s">
        <v>646</v>
      </c>
      <c r="D24" s="182">
        <v>8</v>
      </c>
    </row>
    <row r="25" spans="1:4" x14ac:dyDescent="0.3">
      <c r="A25" s="180">
        <v>45386</v>
      </c>
      <c r="B25" s="212">
        <v>123</v>
      </c>
      <c r="C25" s="182" t="s">
        <v>647</v>
      </c>
      <c r="D25" s="182">
        <v>8</v>
      </c>
    </row>
    <row r="26" spans="1:4" x14ac:dyDescent="0.3">
      <c r="A26" s="180">
        <v>45397</v>
      </c>
      <c r="B26" s="212">
        <v>130</v>
      </c>
      <c r="C26" s="182" t="s">
        <v>648</v>
      </c>
      <c r="D26" s="182">
        <v>9</v>
      </c>
    </row>
    <row r="27" spans="1:4" x14ac:dyDescent="0.3">
      <c r="A27" s="180">
        <v>45397</v>
      </c>
      <c r="B27" s="212">
        <v>134</v>
      </c>
      <c r="C27" s="182" t="s">
        <v>649</v>
      </c>
      <c r="D27" s="182">
        <v>9</v>
      </c>
    </row>
    <row r="28" spans="1:4" x14ac:dyDescent="0.3">
      <c r="A28" s="180">
        <v>45387</v>
      </c>
      <c r="B28" s="212">
        <v>135</v>
      </c>
      <c r="C28" s="182" t="s">
        <v>650</v>
      </c>
      <c r="D28" s="182">
        <v>9</v>
      </c>
    </row>
    <row r="29" spans="1:4" x14ac:dyDescent="0.3">
      <c r="A29" s="180">
        <v>45391</v>
      </c>
      <c r="B29" s="212">
        <v>135</v>
      </c>
      <c r="C29" s="182" t="s">
        <v>650</v>
      </c>
      <c r="D29" s="182">
        <v>9</v>
      </c>
    </row>
    <row r="30" spans="1:4" x14ac:dyDescent="0.3">
      <c r="A30" s="180">
        <v>45400</v>
      </c>
      <c r="B30" s="212">
        <v>142</v>
      </c>
      <c r="C30" s="182" t="s">
        <v>651</v>
      </c>
      <c r="D30" s="182">
        <v>8</v>
      </c>
    </row>
    <row r="31" spans="1:4" x14ac:dyDescent="0.3">
      <c r="A31" s="180">
        <v>45411</v>
      </c>
      <c r="B31" s="212">
        <v>143</v>
      </c>
      <c r="C31" s="182" t="s">
        <v>652</v>
      </c>
      <c r="D31" s="182">
        <v>8</v>
      </c>
    </row>
    <row r="32" spans="1:4" x14ac:dyDescent="0.3">
      <c r="A32" s="180">
        <v>45393</v>
      </c>
      <c r="B32" s="212">
        <v>149</v>
      </c>
      <c r="C32" s="182" t="s">
        <v>653</v>
      </c>
      <c r="D32" s="182">
        <v>8</v>
      </c>
    </row>
    <row r="33" spans="1:5" x14ac:dyDescent="0.3">
      <c r="A33" s="180">
        <v>45387</v>
      </c>
      <c r="B33" s="212">
        <v>168</v>
      </c>
      <c r="C33" s="182" t="s">
        <v>627</v>
      </c>
      <c r="D33" s="182">
        <v>6</v>
      </c>
    </row>
    <row r="34" spans="1:5" x14ac:dyDescent="0.3">
      <c r="A34" s="180">
        <v>45397</v>
      </c>
      <c r="B34" s="212">
        <v>169</v>
      </c>
      <c r="C34" s="182" t="s">
        <v>654</v>
      </c>
      <c r="D34" s="182">
        <v>8</v>
      </c>
    </row>
    <row r="35" spans="1:5" x14ac:dyDescent="0.3">
      <c r="A35" s="180">
        <v>45397</v>
      </c>
      <c r="B35" s="212">
        <v>174</v>
      </c>
      <c r="C35" s="182" t="s">
        <v>655</v>
      </c>
      <c r="D35" s="182">
        <v>9</v>
      </c>
    </row>
    <row r="36" spans="1:5" ht="20.399999999999999" x14ac:dyDescent="0.3">
      <c r="A36" s="180">
        <v>45400</v>
      </c>
      <c r="B36" s="212">
        <v>176</v>
      </c>
      <c r="C36" s="182" t="s">
        <v>656</v>
      </c>
      <c r="D36" s="182">
        <v>8</v>
      </c>
    </row>
    <row r="37" spans="1:5" x14ac:dyDescent="0.3">
      <c r="A37" s="180">
        <v>45405</v>
      </c>
      <c r="B37" s="212">
        <v>189</v>
      </c>
      <c r="C37" s="182" t="s">
        <v>658</v>
      </c>
      <c r="D37" s="182">
        <v>8</v>
      </c>
    </row>
    <row r="38" spans="1:5" x14ac:dyDescent="0.3">
      <c r="A38" s="180">
        <v>45397</v>
      </c>
      <c r="B38" s="212">
        <v>277</v>
      </c>
      <c r="C38" s="182" t="s">
        <v>659</v>
      </c>
      <c r="D38" s="182">
        <v>9</v>
      </c>
    </row>
    <row r="39" spans="1:5" x14ac:dyDescent="0.3">
      <c r="A39" s="180">
        <v>45397</v>
      </c>
      <c r="B39" s="212">
        <v>10243</v>
      </c>
      <c r="C39" s="182" t="s">
        <v>661</v>
      </c>
      <c r="D39" s="182">
        <v>8</v>
      </c>
    </row>
    <row r="40" spans="1:5" x14ac:dyDescent="0.3">
      <c r="A40" s="180">
        <v>45405</v>
      </c>
      <c r="B40" s="212">
        <v>38819</v>
      </c>
      <c r="C40" s="182" t="s">
        <v>662</v>
      </c>
      <c r="D40" s="182">
        <v>15</v>
      </c>
    </row>
    <row r="41" spans="1:5" x14ac:dyDescent="0.3">
      <c r="A41" s="180">
        <v>45394</v>
      </c>
      <c r="B41" s="212">
        <v>39516</v>
      </c>
      <c r="C41" s="182" t="s">
        <v>663</v>
      </c>
      <c r="D41" s="182">
        <v>9</v>
      </c>
    </row>
    <row r="42" spans="1:5" x14ac:dyDescent="0.3">
      <c r="A42" s="180">
        <v>45397</v>
      </c>
      <c r="B42" s="212">
        <v>290715</v>
      </c>
      <c r="C42" s="182" t="s">
        <v>667</v>
      </c>
      <c r="D42" s="182">
        <v>8</v>
      </c>
    </row>
    <row r="43" spans="1:5" x14ac:dyDescent="0.3">
      <c r="A43" s="180">
        <v>45397</v>
      </c>
      <c r="B43" s="212">
        <v>333333</v>
      </c>
      <c r="C43" s="182" t="s">
        <v>668</v>
      </c>
      <c r="D43" s="182">
        <v>9</v>
      </c>
    </row>
    <row r="44" spans="1:5" x14ac:dyDescent="0.3">
      <c r="A44" s="180">
        <v>45392</v>
      </c>
      <c r="B44" s="212">
        <v>1010133</v>
      </c>
      <c r="C44" s="182" t="s">
        <v>669</v>
      </c>
      <c r="D44" s="182">
        <v>6</v>
      </c>
    </row>
    <row r="45" spans="1:5" x14ac:dyDescent="0.3">
      <c r="A45" s="180">
        <v>45391</v>
      </c>
      <c r="B45" s="212">
        <v>1772033</v>
      </c>
      <c r="C45" s="182" t="s">
        <v>670</v>
      </c>
      <c r="D45" s="182">
        <v>9</v>
      </c>
    </row>
    <row r="46" spans="1:5" x14ac:dyDescent="0.3">
      <c r="A46" s="180">
        <v>45405</v>
      </c>
      <c r="B46" s="212">
        <v>2024001</v>
      </c>
      <c r="C46" s="182" t="s">
        <v>870</v>
      </c>
      <c r="D46" s="182">
        <v>-144</v>
      </c>
    </row>
    <row r="47" spans="1:5" ht="20.399999999999999" x14ac:dyDescent="0.3">
      <c r="A47" s="180">
        <v>45384</v>
      </c>
      <c r="B47" s="212">
        <v>2024015</v>
      </c>
      <c r="C47" s="182" t="s">
        <v>866</v>
      </c>
      <c r="D47" s="182">
        <v>108</v>
      </c>
      <c r="E47" t="s">
        <v>874</v>
      </c>
    </row>
    <row r="48" spans="1:5" x14ac:dyDescent="0.3">
      <c r="A48" s="180">
        <v>45385</v>
      </c>
      <c r="B48" s="212">
        <v>2024016</v>
      </c>
      <c r="C48" s="182" t="s">
        <v>867</v>
      </c>
      <c r="D48" s="182">
        <v>-3066</v>
      </c>
    </row>
    <row r="49" spans="1:4" x14ac:dyDescent="0.3">
      <c r="A49" s="180">
        <v>45399</v>
      </c>
      <c r="B49" s="212">
        <v>2097003</v>
      </c>
      <c r="C49" s="182" t="s">
        <v>673</v>
      </c>
      <c r="D49" s="182">
        <v>8</v>
      </c>
    </row>
    <row r="50" spans="1:4" x14ac:dyDescent="0.3">
      <c r="A50" s="180">
        <v>45390</v>
      </c>
      <c r="B50" s="212">
        <v>2893003</v>
      </c>
      <c r="C50" s="182" t="s">
        <v>674</v>
      </c>
      <c r="D50" s="182">
        <v>8</v>
      </c>
    </row>
    <row r="51" spans="1:4" x14ac:dyDescent="0.3">
      <c r="A51" s="180">
        <v>45386</v>
      </c>
      <c r="B51" s="212">
        <v>2893004</v>
      </c>
      <c r="C51" s="182" t="s">
        <v>675</v>
      </c>
      <c r="D51" s="182">
        <v>8</v>
      </c>
    </row>
    <row r="52" spans="1:4" x14ac:dyDescent="0.3">
      <c r="A52" s="180">
        <v>45397</v>
      </c>
      <c r="B52" s="212">
        <v>2893005</v>
      </c>
      <c r="C52" s="182" t="s">
        <v>676</v>
      </c>
      <c r="D52" s="182">
        <v>8</v>
      </c>
    </row>
    <row r="53" spans="1:4" x14ac:dyDescent="0.3">
      <c r="A53" s="180">
        <v>45393</v>
      </c>
      <c r="B53" s="212">
        <v>2893006</v>
      </c>
      <c r="C53" s="182" t="s">
        <v>350</v>
      </c>
      <c r="D53" s="182">
        <v>8</v>
      </c>
    </row>
    <row r="54" spans="1:4" x14ac:dyDescent="0.3">
      <c r="A54" s="180">
        <v>45397</v>
      </c>
      <c r="B54" s="212">
        <v>2893007</v>
      </c>
      <c r="C54" s="182" t="s">
        <v>677</v>
      </c>
      <c r="D54" s="182">
        <v>8</v>
      </c>
    </row>
    <row r="55" spans="1:4" x14ac:dyDescent="0.3">
      <c r="A55" s="180">
        <v>45393</v>
      </c>
      <c r="B55" s="212">
        <v>2893009</v>
      </c>
      <c r="C55" s="182" t="s">
        <v>405</v>
      </c>
      <c r="D55" s="182">
        <v>8</v>
      </c>
    </row>
    <row r="56" spans="1:4" ht="20.399999999999999" x14ac:dyDescent="0.3">
      <c r="A56" s="180">
        <v>45397</v>
      </c>
      <c r="B56" s="212">
        <v>2893013</v>
      </c>
      <c r="C56" s="182" t="s">
        <v>679</v>
      </c>
      <c r="D56" s="182">
        <v>8</v>
      </c>
    </row>
    <row r="57" spans="1:4" x14ac:dyDescent="0.3">
      <c r="A57" s="180">
        <v>45399</v>
      </c>
      <c r="B57" s="212">
        <v>2893014</v>
      </c>
      <c r="C57" s="182" t="s">
        <v>680</v>
      </c>
      <c r="D57" s="182">
        <v>8</v>
      </c>
    </row>
    <row r="58" spans="1:4" x14ac:dyDescent="0.3">
      <c r="A58" s="180">
        <v>45384</v>
      </c>
      <c r="B58" s="212">
        <v>2893015</v>
      </c>
      <c r="C58" s="182" t="s">
        <v>681</v>
      </c>
      <c r="D58" s="182">
        <v>8</v>
      </c>
    </row>
    <row r="59" spans="1:4" x14ac:dyDescent="0.3">
      <c r="A59" s="180">
        <v>45398</v>
      </c>
      <c r="B59" s="212">
        <v>2893016</v>
      </c>
      <c r="C59" s="182" t="s">
        <v>682</v>
      </c>
      <c r="D59" s="182">
        <v>8</v>
      </c>
    </row>
    <row r="60" spans="1:4" x14ac:dyDescent="0.3">
      <c r="A60" s="180">
        <v>45397</v>
      </c>
      <c r="B60" s="212">
        <v>2893019</v>
      </c>
      <c r="C60" s="182" t="s">
        <v>683</v>
      </c>
      <c r="D60" s="182">
        <v>8</v>
      </c>
    </row>
    <row r="61" spans="1:4" x14ac:dyDescent="0.3">
      <c r="A61" s="180">
        <v>45390</v>
      </c>
      <c r="B61" s="212">
        <v>2893024</v>
      </c>
      <c r="C61" s="182" t="s">
        <v>684</v>
      </c>
      <c r="D61" s="182">
        <v>8</v>
      </c>
    </row>
    <row r="62" spans="1:4" x14ac:dyDescent="0.3">
      <c r="A62" s="180">
        <v>45393</v>
      </c>
      <c r="B62" s="212">
        <v>2893026</v>
      </c>
      <c r="C62" s="182" t="s">
        <v>685</v>
      </c>
      <c r="D62" s="182">
        <v>8</v>
      </c>
    </row>
    <row r="63" spans="1:4" x14ac:dyDescent="0.3">
      <c r="A63" s="180">
        <v>45397</v>
      </c>
      <c r="B63" s="212">
        <v>2893027</v>
      </c>
      <c r="C63" s="182" t="s">
        <v>686</v>
      </c>
      <c r="D63" s="182">
        <v>8</v>
      </c>
    </row>
    <row r="64" spans="1:4" x14ac:dyDescent="0.3">
      <c r="A64" s="180">
        <v>45391</v>
      </c>
      <c r="B64" s="212">
        <v>2893036</v>
      </c>
      <c r="C64" s="182" t="s">
        <v>687</v>
      </c>
      <c r="D64" s="182">
        <v>8</v>
      </c>
    </row>
    <row r="65" spans="1:4" x14ac:dyDescent="0.3">
      <c r="A65" s="180">
        <v>45398</v>
      </c>
      <c r="B65" s="212">
        <v>2893040</v>
      </c>
      <c r="C65" s="182" t="s">
        <v>688</v>
      </c>
      <c r="D65" s="182">
        <v>6.64</v>
      </c>
    </row>
    <row r="66" spans="1:4" x14ac:dyDescent="0.3">
      <c r="A66" s="180">
        <v>45393</v>
      </c>
      <c r="B66" s="212">
        <v>2893046</v>
      </c>
      <c r="C66" s="182" t="s">
        <v>690</v>
      </c>
      <c r="D66" s="182">
        <v>8</v>
      </c>
    </row>
    <row r="67" spans="1:4" x14ac:dyDescent="0.3">
      <c r="A67" s="180">
        <v>45397</v>
      </c>
      <c r="B67" s="212">
        <v>2893049</v>
      </c>
      <c r="C67" s="182" t="s">
        <v>691</v>
      </c>
      <c r="D67" s="182">
        <v>8</v>
      </c>
    </row>
    <row r="68" spans="1:4" x14ac:dyDescent="0.3">
      <c r="A68" s="180">
        <v>45404</v>
      </c>
      <c r="B68" s="212">
        <v>2893055</v>
      </c>
      <c r="C68" s="182" t="s">
        <v>692</v>
      </c>
      <c r="D68" s="182">
        <v>8</v>
      </c>
    </row>
    <row r="69" spans="1:4" x14ac:dyDescent="0.3">
      <c r="A69" s="180">
        <v>45397</v>
      </c>
      <c r="B69" s="212">
        <v>2893058</v>
      </c>
      <c r="C69" s="182" t="s">
        <v>836</v>
      </c>
      <c r="D69" s="182">
        <v>8</v>
      </c>
    </row>
    <row r="70" spans="1:4" x14ac:dyDescent="0.3">
      <c r="A70" s="180">
        <v>45387</v>
      </c>
      <c r="B70" s="212">
        <v>2893059</v>
      </c>
      <c r="C70" s="182" t="s">
        <v>694</v>
      </c>
      <c r="D70" s="182">
        <v>6</v>
      </c>
    </row>
    <row r="71" spans="1:4" x14ac:dyDescent="0.3">
      <c r="A71" s="180">
        <v>45405</v>
      </c>
      <c r="B71" s="212">
        <v>2893067</v>
      </c>
      <c r="C71" s="182" t="s">
        <v>872</v>
      </c>
      <c r="D71" s="182">
        <v>32</v>
      </c>
    </row>
    <row r="72" spans="1:4" ht="20.399999999999999" x14ac:dyDescent="0.3">
      <c r="A72" s="180">
        <v>45393</v>
      </c>
      <c r="B72" s="212">
        <v>2893096</v>
      </c>
      <c r="C72" s="182" t="s">
        <v>837</v>
      </c>
      <c r="D72" s="182">
        <v>8</v>
      </c>
    </row>
    <row r="73" spans="1:4" x14ac:dyDescent="0.3">
      <c r="A73" s="180">
        <v>45397</v>
      </c>
      <c r="B73" s="212">
        <v>2907011</v>
      </c>
      <c r="C73" s="182" t="s">
        <v>698</v>
      </c>
      <c r="D73" s="182">
        <v>8</v>
      </c>
    </row>
    <row r="74" spans="1:4" x14ac:dyDescent="0.3">
      <c r="A74" s="180">
        <v>45393</v>
      </c>
      <c r="B74" s="212">
        <v>2907016</v>
      </c>
      <c r="C74" s="182" t="s">
        <v>699</v>
      </c>
      <c r="D74" s="182">
        <v>8</v>
      </c>
    </row>
    <row r="75" spans="1:4" x14ac:dyDescent="0.3">
      <c r="A75" s="180">
        <v>45384</v>
      </c>
      <c r="B75" s="212">
        <v>2907018</v>
      </c>
      <c r="C75" s="182" t="s">
        <v>700</v>
      </c>
      <c r="D75" s="182">
        <v>8</v>
      </c>
    </row>
    <row r="76" spans="1:4" x14ac:dyDescent="0.3">
      <c r="A76" s="180">
        <v>45408</v>
      </c>
      <c r="B76" s="212">
        <v>2907019</v>
      </c>
      <c r="C76" s="182" t="s">
        <v>701</v>
      </c>
      <c r="D76" s="182">
        <v>8</v>
      </c>
    </row>
    <row r="77" spans="1:4" x14ac:dyDescent="0.3">
      <c r="A77" s="180">
        <v>45404</v>
      </c>
      <c r="B77" s="212">
        <v>2907036</v>
      </c>
      <c r="C77" s="182" t="s">
        <v>702</v>
      </c>
      <c r="D77" s="182">
        <v>8</v>
      </c>
    </row>
    <row r="78" spans="1:4" x14ac:dyDescent="0.3">
      <c r="A78" s="180">
        <v>45390</v>
      </c>
      <c r="B78" s="212">
        <v>2907041</v>
      </c>
      <c r="C78" s="182" t="s">
        <v>703</v>
      </c>
      <c r="D78" s="182">
        <v>8</v>
      </c>
    </row>
    <row r="79" spans="1:4" x14ac:dyDescent="0.3">
      <c r="A79" s="180">
        <v>45397</v>
      </c>
      <c r="B79" s="212">
        <v>2907071</v>
      </c>
      <c r="C79" s="182" t="s">
        <v>706</v>
      </c>
      <c r="D79" s="182">
        <v>8</v>
      </c>
    </row>
    <row r="80" spans="1:4" x14ac:dyDescent="0.3">
      <c r="A80" s="180">
        <v>45404</v>
      </c>
      <c r="B80" s="212">
        <v>2907073</v>
      </c>
      <c r="C80" s="182" t="s">
        <v>838</v>
      </c>
      <c r="D80" s="182">
        <v>24</v>
      </c>
    </row>
    <row r="81" spans="1:4" x14ac:dyDescent="0.3">
      <c r="A81" s="180">
        <v>45400</v>
      </c>
      <c r="B81" s="212">
        <v>2907076</v>
      </c>
      <c r="C81" s="182" t="s">
        <v>707</v>
      </c>
      <c r="D81" s="182">
        <v>8</v>
      </c>
    </row>
    <row r="82" spans="1:4" x14ac:dyDescent="0.3">
      <c r="A82" s="180">
        <v>45397</v>
      </c>
      <c r="B82" s="212">
        <v>2907081</v>
      </c>
      <c r="C82" s="182" t="s">
        <v>708</v>
      </c>
      <c r="D82" s="182">
        <v>8</v>
      </c>
    </row>
    <row r="83" spans="1:4" x14ac:dyDescent="0.3">
      <c r="A83" s="180">
        <v>45391</v>
      </c>
      <c r="B83" s="212">
        <v>2907086</v>
      </c>
      <c r="C83" s="182" t="s">
        <v>868</v>
      </c>
      <c r="D83" s="182">
        <v>8</v>
      </c>
    </row>
    <row r="84" spans="1:4" x14ac:dyDescent="0.3">
      <c r="A84" s="180">
        <v>45398</v>
      </c>
      <c r="B84" s="212">
        <v>2907088</v>
      </c>
      <c r="C84" s="182" t="s">
        <v>710</v>
      </c>
      <c r="D84" s="182">
        <v>8</v>
      </c>
    </row>
    <row r="85" spans="1:4" x14ac:dyDescent="0.3">
      <c r="A85" s="180">
        <v>45407</v>
      </c>
      <c r="B85" s="212">
        <v>2907093</v>
      </c>
      <c r="C85" s="182" t="s">
        <v>711</v>
      </c>
      <c r="D85" s="182">
        <v>8</v>
      </c>
    </row>
    <row r="86" spans="1:4" x14ac:dyDescent="0.3">
      <c r="A86" s="180">
        <v>45397</v>
      </c>
      <c r="B86" s="212">
        <v>2907098</v>
      </c>
      <c r="C86" s="182" t="s">
        <v>712</v>
      </c>
      <c r="D86" s="182">
        <v>6</v>
      </c>
    </row>
    <row r="87" spans="1:4" x14ac:dyDescent="0.3">
      <c r="A87" s="180">
        <v>45392</v>
      </c>
      <c r="B87" s="212">
        <v>2907113</v>
      </c>
      <c r="C87" s="182" t="s">
        <v>713</v>
      </c>
      <c r="D87" s="182">
        <v>8</v>
      </c>
    </row>
    <row r="88" spans="1:4" x14ac:dyDescent="0.3">
      <c r="A88" s="180">
        <v>45404</v>
      </c>
      <c r="B88" s="212">
        <v>2907117</v>
      </c>
      <c r="C88" s="182" t="s">
        <v>714</v>
      </c>
      <c r="D88" s="182">
        <v>8</v>
      </c>
    </row>
    <row r="89" spans="1:4" x14ac:dyDescent="0.3">
      <c r="A89" s="180">
        <v>45393</v>
      </c>
      <c r="B89" s="212">
        <v>2907128</v>
      </c>
      <c r="C89" s="182" t="s">
        <v>715</v>
      </c>
      <c r="D89" s="182">
        <v>8</v>
      </c>
    </row>
    <row r="90" spans="1:4" x14ac:dyDescent="0.3">
      <c r="A90" s="180">
        <v>45397</v>
      </c>
      <c r="B90" s="212">
        <v>2907148</v>
      </c>
      <c r="C90" s="182" t="s">
        <v>716</v>
      </c>
      <c r="D90" s="182">
        <v>8</v>
      </c>
    </row>
    <row r="91" spans="1:4" x14ac:dyDescent="0.3">
      <c r="A91" s="180">
        <v>45397</v>
      </c>
      <c r="B91" s="212">
        <v>2907151</v>
      </c>
      <c r="C91" s="182" t="s">
        <v>840</v>
      </c>
      <c r="D91" s="182">
        <v>4</v>
      </c>
    </row>
    <row r="92" spans="1:4" x14ac:dyDescent="0.3">
      <c r="A92" s="180">
        <v>45390</v>
      </c>
      <c r="B92" s="212">
        <v>2907170</v>
      </c>
      <c r="C92" s="182" t="s">
        <v>717</v>
      </c>
      <c r="D92" s="182">
        <v>8</v>
      </c>
    </row>
    <row r="93" spans="1:4" ht="20.399999999999999" x14ac:dyDescent="0.3">
      <c r="A93" s="180">
        <v>45400</v>
      </c>
      <c r="B93" s="212">
        <v>2907175</v>
      </c>
      <c r="C93" s="182" t="s">
        <v>718</v>
      </c>
      <c r="D93" s="182">
        <v>6.64</v>
      </c>
    </row>
    <row r="94" spans="1:4" x14ac:dyDescent="0.3">
      <c r="A94" s="180">
        <v>45387</v>
      </c>
      <c r="B94" s="212">
        <v>3217288</v>
      </c>
      <c r="C94" s="182" t="s">
        <v>719</v>
      </c>
      <c r="D94" s="182">
        <v>9</v>
      </c>
    </row>
    <row r="95" spans="1:4" x14ac:dyDescent="0.3">
      <c r="A95" s="180">
        <v>45397</v>
      </c>
      <c r="B95" s="212">
        <v>4772031</v>
      </c>
      <c r="C95" s="182" t="s">
        <v>721</v>
      </c>
      <c r="D95" s="182">
        <v>9</v>
      </c>
    </row>
    <row r="96" spans="1:4" x14ac:dyDescent="0.3">
      <c r="A96" s="180">
        <v>45390</v>
      </c>
      <c r="B96" s="212">
        <v>4772037</v>
      </c>
      <c r="C96" s="182" t="s">
        <v>394</v>
      </c>
      <c r="D96" s="182">
        <v>9</v>
      </c>
    </row>
    <row r="97" spans="1:5" x14ac:dyDescent="0.3">
      <c r="A97" s="180">
        <v>45384</v>
      </c>
      <c r="B97" s="212">
        <v>4772046</v>
      </c>
      <c r="C97" s="182" t="s">
        <v>722</v>
      </c>
      <c r="D97" s="182">
        <v>9</v>
      </c>
    </row>
    <row r="98" spans="1:5" x14ac:dyDescent="0.3">
      <c r="A98" s="180">
        <v>45392</v>
      </c>
      <c r="B98" s="212">
        <v>4772048</v>
      </c>
      <c r="C98" s="182" t="s">
        <v>723</v>
      </c>
      <c r="D98" s="182">
        <v>9</v>
      </c>
    </row>
    <row r="99" spans="1:5" x14ac:dyDescent="0.3">
      <c r="A99" s="180">
        <v>45392</v>
      </c>
      <c r="B99" s="212">
        <v>4772064</v>
      </c>
      <c r="C99" s="182" t="s">
        <v>724</v>
      </c>
      <c r="D99" s="182">
        <v>9</v>
      </c>
    </row>
    <row r="100" spans="1:5" x14ac:dyDescent="0.3">
      <c r="A100" s="180">
        <v>45397</v>
      </c>
      <c r="B100" s="212">
        <v>4772067</v>
      </c>
      <c r="C100" s="182" t="s">
        <v>725</v>
      </c>
      <c r="D100" s="182">
        <v>9</v>
      </c>
    </row>
    <row r="101" spans="1:5" x14ac:dyDescent="0.3">
      <c r="A101" s="180">
        <v>45393</v>
      </c>
      <c r="B101" s="212">
        <v>4772069</v>
      </c>
      <c r="C101" s="182" t="s">
        <v>726</v>
      </c>
      <c r="D101" s="182">
        <v>9</v>
      </c>
    </row>
    <row r="102" spans="1:5" x14ac:dyDescent="0.3">
      <c r="A102" s="180">
        <v>45398</v>
      </c>
      <c r="B102" s="212">
        <v>4772070</v>
      </c>
      <c r="C102" s="182" t="s">
        <v>727</v>
      </c>
      <c r="D102" s="182">
        <v>9</v>
      </c>
    </row>
    <row r="103" spans="1:5" x14ac:dyDescent="0.3">
      <c r="A103" s="180">
        <v>45398</v>
      </c>
      <c r="B103" s="212">
        <v>4772072</v>
      </c>
      <c r="C103" s="182" t="s">
        <v>728</v>
      </c>
      <c r="D103" s="182">
        <v>6.64</v>
      </c>
    </row>
    <row r="104" spans="1:5" x14ac:dyDescent="0.3">
      <c r="A104" s="180">
        <v>45405</v>
      </c>
      <c r="B104" s="212">
        <v>4772072</v>
      </c>
      <c r="C104" s="182" t="s">
        <v>728</v>
      </c>
      <c r="D104" s="182">
        <v>9.44</v>
      </c>
    </row>
    <row r="105" spans="1:5" x14ac:dyDescent="0.3">
      <c r="A105" s="180">
        <v>45387</v>
      </c>
      <c r="B105" s="212">
        <v>5042024</v>
      </c>
      <c r="C105" s="182" t="s">
        <v>720</v>
      </c>
      <c r="D105" s="182">
        <v>16</v>
      </c>
      <c r="E105" t="s">
        <v>880</v>
      </c>
    </row>
    <row r="106" spans="1:5" x14ac:dyDescent="0.3">
      <c r="A106" s="180">
        <v>45397</v>
      </c>
      <c r="B106" s="212">
        <v>6130103</v>
      </c>
      <c r="C106" s="182" t="s">
        <v>729</v>
      </c>
      <c r="D106" s="182">
        <v>6.64</v>
      </c>
    </row>
    <row r="107" spans="1:5" x14ac:dyDescent="0.3">
      <c r="A107" s="180">
        <v>45397</v>
      </c>
      <c r="B107" s="212">
        <v>6130117</v>
      </c>
      <c r="C107" s="182" t="s">
        <v>730</v>
      </c>
      <c r="D107" s="182">
        <v>9</v>
      </c>
    </row>
    <row r="108" spans="1:5" x14ac:dyDescent="0.3">
      <c r="A108" s="180">
        <v>45404</v>
      </c>
      <c r="B108" s="212">
        <v>6130141</v>
      </c>
      <c r="C108" s="182" t="s">
        <v>731</v>
      </c>
      <c r="D108" s="182">
        <v>7.5</v>
      </c>
    </row>
    <row r="109" spans="1:5" x14ac:dyDescent="0.3">
      <c r="A109" s="180">
        <v>45397</v>
      </c>
      <c r="B109" s="212">
        <v>6130146</v>
      </c>
      <c r="C109" s="182" t="s">
        <v>842</v>
      </c>
      <c r="D109" s="182">
        <v>9</v>
      </c>
    </row>
    <row r="110" spans="1:5" x14ac:dyDescent="0.3">
      <c r="A110" s="180">
        <v>45397</v>
      </c>
      <c r="B110" s="212">
        <v>6130155</v>
      </c>
      <c r="C110" s="182" t="s">
        <v>732</v>
      </c>
      <c r="D110" s="182">
        <v>9</v>
      </c>
    </row>
    <row r="111" spans="1:5" x14ac:dyDescent="0.3">
      <c r="A111" s="180">
        <v>45397</v>
      </c>
      <c r="B111" s="212">
        <v>6130229</v>
      </c>
      <c r="C111" s="182" t="s">
        <v>733</v>
      </c>
      <c r="D111" s="182">
        <v>6.64</v>
      </c>
    </row>
    <row r="112" spans="1:5" x14ac:dyDescent="0.3">
      <c r="A112" s="180">
        <v>45384</v>
      </c>
      <c r="B112" s="212">
        <v>6681239</v>
      </c>
      <c r="C112" s="182" t="s">
        <v>734</v>
      </c>
      <c r="D112" s="182">
        <v>9</v>
      </c>
    </row>
    <row r="113" spans="1:4" x14ac:dyDescent="0.3">
      <c r="A113" s="180">
        <v>45408</v>
      </c>
      <c r="B113" s="212">
        <v>6801047</v>
      </c>
      <c r="C113" s="182" t="s">
        <v>735</v>
      </c>
      <c r="D113" s="182">
        <v>9</v>
      </c>
    </row>
    <row r="114" spans="1:4" ht="20.399999999999999" x14ac:dyDescent="0.3">
      <c r="A114" s="180">
        <v>45393</v>
      </c>
      <c r="B114" s="212">
        <v>6881001</v>
      </c>
      <c r="C114" s="182" t="s">
        <v>736</v>
      </c>
      <c r="D114" s="182">
        <v>9</v>
      </c>
    </row>
    <row r="115" spans="1:4" x14ac:dyDescent="0.3">
      <c r="A115" s="180">
        <v>45393</v>
      </c>
      <c r="B115" s="212">
        <v>6881020</v>
      </c>
      <c r="C115" s="182" t="s">
        <v>550</v>
      </c>
      <c r="D115" s="182">
        <v>9</v>
      </c>
    </row>
    <row r="116" spans="1:4" x14ac:dyDescent="0.3">
      <c r="A116" s="180">
        <v>45397</v>
      </c>
      <c r="B116" s="212">
        <v>6881024</v>
      </c>
      <c r="C116" s="182" t="s">
        <v>737</v>
      </c>
      <c r="D116" s="182">
        <v>7.5</v>
      </c>
    </row>
    <row r="117" spans="1:4" x14ac:dyDescent="0.3">
      <c r="A117" s="180">
        <v>45397</v>
      </c>
      <c r="B117" s="212">
        <v>6881025</v>
      </c>
      <c r="C117" s="182" t="s">
        <v>738</v>
      </c>
      <c r="D117" s="182">
        <v>9</v>
      </c>
    </row>
    <row r="118" spans="1:4" x14ac:dyDescent="0.3">
      <c r="A118" s="180">
        <v>45397</v>
      </c>
      <c r="B118" s="212">
        <v>6881030</v>
      </c>
      <c r="C118" s="182" t="s">
        <v>739</v>
      </c>
      <c r="D118" s="182">
        <v>9</v>
      </c>
    </row>
    <row r="119" spans="1:4" x14ac:dyDescent="0.3">
      <c r="A119" s="180">
        <v>45397</v>
      </c>
      <c r="B119" s="212">
        <v>6881061</v>
      </c>
      <c r="C119" s="182" t="s">
        <v>740</v>
      </c>
      <c r="D119" s="182">
        <v>9</v>
      </c>
    </row>
    <row r="120" spans="1:4" ht="20.399999999999999" x14ac:dyDescent="0.3">
      <c r="A120" s="180">
        <v>45398</v>
      </c>
      <c r="B120" s="212">
        <v>6881088</v>
      </c>
      <c r="C120" s="182" t="s">
        <v>741</v>
      </c>
      <c r="D120" s="182">
        <v>8</v>
      </c>
    </row>
    <row r="121" spans="1:4" x14ac:dyDescent="0.3">
      <c r="A121" s="180">
        <v>45404</v>
      </c>
      <c r="B121" s="212">
        <v>6881169</v>
      </c>
      <c r="C121" s="182" t="s">
        <v>844</v>
      </c>
      <c r="D121" s="182">
        <v>9</v>
      </c>
    </row>
    <row r="122" spans="1:4" x14ac:dyDescent="0.3">
      <c r="A122" s="180">
        <v>45392</v>
      </c>
      <c r="B122" s="212">
        <v>6881180</v>
      </c>
      <c r="C122" s="182" t="s">
        <v>743</v>
      </c>
      <c r="D122" s="182">
        <v>9</v>
      </c>
    </row>
    <row r="123" spans="1:4" x14ac:dyDescent="0.3">
      <c r="A123" s="180">
        <v>45407</v>
      </c>
      <c r="B123" s="212">
        <v>6881187</v>
      </c>
      <c r="C123" s="182" t="s">
        <v>744</v>
      </c>
      <c r="D123" s="182">
        <v>9</v>
      </c>
    </row>
    <row r="124" spans="1:4" x14ac:dyDescent="0.3">
      <c r="A124" s="180">
        <v>45393</v>
      </c>
      <c r="B124" s="212">
        <v>6881193</v>
      </c>
      <c r="C124" s="182" t="s">
        <v>845</v>
      </c>
      <c r="D124" s="182">
        <v>9</v>
      </c>
    </row>
    <row r="125" spans="1:4" x14ac:dyDescent="0.3">
      <c r="A125" s="180">
        <v>45393</v>
      </c>
      <c r="B125" s="212">
        <v>6881197</v>
      </c>
      <c r="C125" s="182" t="s">
        <v>746</v>
      </c>
      <c r="D125" s="182">
        <v>9</v>
      </c>
    </row>
    <row r="126" spans="1:4" ht="20.399999999999999" x14ac:dyDescent="0.3">
      <c r="A126" s="180">
        <v>45397</v>
      </c>
      <c r="B126" s="212">
        <v>6881199</v>
      </c>
      <c r="C126" s="182" t="s">
        <v>747</v>
      </c>
      <c r="D126" s="182">
        <v>9</v>
      </c>
    </row>
    <row r="127" spans="1:4" x14ac:dyDescent="0.3">
      <c r="A127" s="180">
        <v>45397</v>
      </c>
      <c r="B127" s="212">
        <v>6881204</v>
      </c>
      <c r="C127" s="182" t="s">
        <v>748</v>
      </c>
      <c r="D127" s="182">
        <v>9</v>
      </c>
    </row>
    <row r="128" spans="1:4" x14ac:dyDescent="0.3">
      <c r="A128" s="180">
        <v>45399</v>
      </c>
      <c r="B128" s="212">
        <v>6881238</v>
      </c>
      <c r="C128" s="182" t="s">
        <v>846</v>
      </c>
      <c r="D128" s="182">
        <v>18</v>
      </c>
    </row>
    <row r="129" spans="1:4" ht="20.399999999999999" x14ac:dyDescent="0.3">
      <c r="A129" s="180">
        <v>45393</v>
      </c>
      <c r="B129" s="212">
        <v>6881243</v>
      </c>
      <c r="C129" s="182" t="s">
        <v>749</v>
      </c>
      <c r="D129" s="182">
        <v>9</v>
      </c>
    </row>
    <row r="130" spans="1:4" x14ac:dyDescent="0.3">
      <c r="A130" s="180">
        <v>45398</v>
      </c>
      <c r="B130" s="212">
        <v>6881246</v>
      </c>
      <c r="C130" s="182" t="s">
        <v>750</v>
      </c>
      <c r="D130" s="182">
        <v>9</v>
      </c>
    </row>
    <row r="131" spans="1:4" x14ac:dyDescent="0.3">
      <c r="A131" s="180">
        <v>45397</v>
      </c>
      <c r="B131" s="212">
        <v>6881251</v>
      </c>
      <c r="C131" s="182" t="s">
        <v>751</v>
      </c>
      <c r="D131" s="182">
        <v>9</v>
      </c>
    </row>
    <row r="132" spans="1:4" x14ac:dyDescent="0.3">
      <c r="A132" s="180">
        <v>45397</v>
      </c>
      <c r="B132" s="212">
        <v>6881256</v>
      </c>
      <c r="C132" s="182" t="s">
        <v>856</v>
      </c>
      <c r="D132" s="182">
        <v>9</v>
      </c>
    </row>
    <row r="133" spans="1:4" x14ac:dyDescent="0.3">
      <c r="A133" s="180">
        <v>45397</v>
      </c>
      <c r="B133" s="212">
        <v>7501179</v>
      </c>
      <c r="C133" s="182" t="s">
        <v>754</v>
      </c>
      <c r="D133" s="182">
        <v>8</v>
      </c>
    </row>
    <row r="134" spans="1:4" x14ac:dyDescent="0.3">
      <c r="A134" s="180">
        <v>45397</v>
      </c>
      <c r="B134" s="212">
        <v>7563017</v>
      </c>
      <c r="C134" s="182" t="s">
        <v>755</v>
      </c>
      <c r="D134" s="182">
        <v>9</v>
      </c>
    </row>
    <row r="135" spans="1:4" ht="20.399999999999999" x14ac:dyDescent="0.3">
      <c r="A135" s="180">
        <v>45400</v>
      </c>
      <c r="B135" s="212">
        <v>7563020</v>
      </c>
      <c r="C135" s="182" t="s">
        <v>756</v>
      </c>
      <c r="D135" s="182">
        <v>9</v>
      </c>
    </row>
    <row r="136" spans="1:4" x14ac:dyDescent="0.3">
      <c r="A136" s="180">
        <v>45397</v>
      </c>
      <c r="B136" s="212">
        <v>7563033</v>
      </c>
      <c r="C136" s="182" t="s">
        <v>757</v>
      </c>
      <c r="D136" s="182">
        <v>9</v>
      </c>
    </row>
    <row r="137" spans="1:4" x14ac:dyDescent="0.3">
      <c r="A137" s="180">
        <v>45390</v>
      </c>
      <c r="B137" s="212">
        <v>7563035</v>
      </c>
      <c r="C137" s="182" t="s">
        <v>758</v>
      </c>
      <c r="D137" s="182">
        <v>9</v>
      </c>
    </row>
    <row r="138" spans="1:4" x14ac:dyDescent="0.3">
      <c r="A138" s="180">
        <v>45397</v>
      </c>
      <c r="B138" s="212">
        <v>7563047</v>
      </c>
      <c r="C138" s="182" t="s">
        <v>759</v>
      </c>
      <c r="D138" s="182">
        <v>15</v>
      </c>
    </row>
    <row r="139" spans="1:4" ht="20.399999999999999" x14ac:dyDescent="0.3">
      <c r="A139" s="180">
        <v>45397</v>
      </c>
      <c r="B139" s="212">
        <v>7563087</v>
      </c>
      <c r="C139" s="182" t="s">
        <v>760</v>
      </c>
      <c r="D139" s="182">
        <v>7.5</v>
      </c>
    </row>
    <row r="140" spans="1:4" x14ac:dyDescent="0.3">
      <c r="A140" s="180">
        <v>45397</v>
      </c>
      <c r="B140" s="212">
        <v>7563114</v>
      </c>
      <c r="C140" s="182" t="s">
        <v>761</v>
      </c>
      <c r="D140" s="182">
        <v>6.64</v>
      </c>
    </row>
    <row r="141" spans="1:4" x14ac:dyDescent="0.3">
      <c r="A141" s="180">
        <v>45404</v>
      </c>
      <c r="B141" s="212">
        <v>7563141</v>
      </c>
      <c r="C141" s="182" t="s">
        <v>762</v>
      </c>
      <c r="D141" s="182">
        <v>6.64</v>
      </c>
    </row>
    <row r="142" spans="1:4" x14ac:dyDescent="0.3">
      <c r="A142" s="180">
        <v>45397</v>
      </c>
      <c r="B142" s="212">
        <v>7563189</v>
      </c>
      <c r="C142" s="182" t="s">
        <v>763</v>
      </c>
      <c r="D142" s="182">
        <v>9</v>
      </c>
    </row>
    <row r="143" spans="1:4" x14ac:dyDescent="0.3">
      <c r="A143" s="180">
        <v>45397</v>
      </c>
      <c r="B143" s="212">
        <v>7563191</v>
      </c>
      <c r="C143" s="182" t="s">
        <v>764</v>
      </c>
      <c r="D143" s="182">
        <v>7.5</v>
      </c>
    </row>
    <row r="144" spans="1:4" x14ac:dyDescent="0.3">
      <c r="A144" s="180">
        <v>45397</v>
      </c>
      <c r="B144" s="212">
        <v>9195122</v>
      </c>
      <c r="C144" s="182" t="s">
        <v>765</v>
      </c>
      <c r="D144" s="182">
        <v>9</v>
      </c>
    </row>
    <row r="145" spans="1:4" x14ac:dyDescent="0.3">
      <c r="A145" s="180">
        <v>45397</v>
      </c>
      <c r="B145" s="212">
        <v>9195133</v>
      </c>
      <c r="C145" s="182" t="s">
        <v>766</v>
      </c>
      <c r="D145" s="182">
        <v>9</v>
      </c>
    </row>
    <row r="146" spans="1:4" x14ac:dyDescent="0.3">
      <c r="A146" s="180">
        <v>45384</v>
      </c>
      <c r="B146" s="212">
        <v>9261349</v>
      </c>
      <c r="C146" s="182" t="s">
        <v>767</v>
      </c>
      <c r="D146" s="182">
        <v>7.5</v>
      </c>
    </row>
    <row r="147" spans="1:4" x14ac:dyDescent="0.3">
      <c r="A147" s="180">
        <v>45397</v>
      </c>
      <c r="B147" s="212">
        <v>9263004</v>
      </c>
      <c r="C147" s="182" t="s">
        <v>768</v>
      </c>
      <c r="D147" s="182">
        <v>9</v>
      </c>
    </row>
    <row r="148" spans="1:4" x14ac:dyDescent="0.3">
      <c r="A148" s="180">
        <v>45397</v>
      </c>
      <c r="B148" s="212">
        <v>9263005</v>
      </c>
      <c r="C148" s="182" t="s">
        <v>769</v>
      </c>
      <c r="D148" s="182">
        <v>9</v>
      </c>
    </row>
    <row r="149" spans="1:4" x14ac:dyDescent="0.3">
      <c r="A149" s="180">
        <v>45397</v>
      </c>
      <c r="B149" s="212">
        <v>9263016</v>
      </c>
      <c r="C149" s="182" t="s">
        <v>770</v>
      </c>
      <c r="D149" s="182">
        <v>9</v>
      </c>
    </row>
    <row r="150" spans="1:4" x14ac:dyDescent="0.3">
      <c r="A150" s="180">
        <v>45404</v>
      </c>
      <c r="B150" s="212">
        <v>9263020</v>
      </c>
      <c r="C150" s="182" t="s">
        <v>771</v>
      </c>
      <c r="D150" s="182">
        <v>9</v>
      </c>
    </row>
    <row r="151" spans="1:4" x14ac:dyDescent="0.3">
      <c r="A151" s="180">
        <v>45397</v>
      </c>
      <c r="B151" s="212">
        <v>9263022</v>
      </c>
      <c r="C151" s="182" t="s">
        <v>772</v>
      </c>
      <c r="D151" s="182">
        <v>7.5</v>
      </c>
    </row>
    <row r="152" spans="1:4" ht="20.399999999999999" x14ac:dyDescent="0.3">
      <c r="A152" s="180">
        <v>45398</v>
      </c>
      <c r="B152" s="212">
        <v>9263033</v>
      </c>
      <c r="C152" s="182" t="s">
        <v>774</v>
      </c>
      <c r="D152" s="182">
        <v>9</v>
      </c>
    </row>
    <row r="153" spans="1:4" x14ac:dyDescent="0.3">
      <c r="A153" s="180">
        <v>45386</v>
      </c>
      <c r="B153" s="212">
        <v>9263034</v>
      </c>
      <c r="C153" s="182" t="s">
        <v>775</v>
      </c>
      <c r="D153" s="182">
        <v>9</v>
      </c>
    </row>
    <row r="154" spans="1:4" x14ac:dyDescent="0.3">
      <c r="A154" s="180">
        <v>45397</v>
      </c>
      <c r="B154" s="212">
        <v>9263051</v>
      </c>
      <c r="C154" s="182" t="s">
        <v>776</v>
      </c>
      <c r="D154" s="182">
        <v>9</v>
      </c>
    </row>
    <row r="155" spans="1:4" x14ac:dyDescent="0.3">
      <c r="A155" s="180">
        <v>45397</v>
      </c>
      <c r="B155" s="212">
        <v>9263054</v>
      </c>
      <c r="C155" s="182" t="s">
        <v>778</v>
      </c>
      <c r="D155" s="182">
        <v>9</v>
      </c>
    </row>
    <row r="156" spans="1:4" x14ac:dyDescent="0.3">
      <c r="A156" s="180">
        <v>45401</v>
      </c>
      <c r="B156" s="212">
        <v>9263064</v>
      </c>
      <c r="C156" s="182" t="s">
        <v>869</v>
      </c>
      <c r="D156" s="182">
        <v>36</v>
      </c>
    </row>
    <row r="157" spans="1:4" x14ac:dyDescent="0.3">
      <c r="A157" s="180">
        <v>45394</v>
      </c>
      <c r="B157" s="212">
        <v>9263066</v>
      </c>
      <c r="C157" s="182" t="s">
        <v>779</v>
      </c>
      <c r="D157" s="182">
        <v>9</v>
      </c>
    </row>
    <row r="158" spans="1:4" x14ac:dyDescent="0.3">
      <c r="A158" s="180">
        <v>45397</v>
      </c>
      <c r="B158" s="212">
        <v>9263067</v>
      </c>
      <c r="C158" s="182" t="s">
        <v>780</v>
      </c>
      <c r="D158" s="182">
        <v>9</v>
      </c>
    </row>
    <row r="159" spans="1:4" x14ac:dyDescent="0.3">
      <c r="A159" s="180">
        <v>45392</v>
      </c>
      <c r="B159" s="212">
        <v>9263078</v>
      </c>
      <c r="C159" s="182" t="s">
        <v>781</v>
      </c>
      <c r="D159" s="182">
        <v>6.64</v>
      </c>
    </row>
    <row r="160" spans="1:4" x14ac:dyDescent="0.3">
      <c r="A160" s="180">
        <v>45390</v>
      </c>
      <c r="B160" s="212">
        <v>9263079</v>
      </c>
      <c r="C160" s="182" t="s">
        <v>782</v>
      </c>
      <c r="D160" s="182">
        <v>9</v>
      </c>
    </row>
    <row r="161" spans="1:5" x14ac:dyDescent="0.3">
      <c r="A161" s="180">
        <v>45394</v>
      </c>
      <c r="B161" s="212">
        <v>9263080</v>
      </c>
      <c r="C161" s="182" t="s">
        <v>783</v>
      </c>
      <c r="D161" s="182">
        <v>9</v>
      </c>
    </row>
    <row r="162" spans="1:5" x14ac:dyDescent="0.3">
      <c r="A162" s="180">
        <v>45397</v>
      </c>
      <c r="B162" s="212">
        <v>9263102</v>
      </c>
      <c r="C162" s="182" t="s">
        <v>784</v>
      </c>
      <c r="D162" s="182">
        <v>7.5</v>
      </c>
    </row>
    <row r="163" spans="1:5" x14ac:dyDescent="0.3">
      <c r="A163" s="180">
        <v>45392</v>
      </c>
      <c r="B163" s="212">
        <v>9263115</v>
      </c>
      <c r="C163" s="182" t="s">
        <v>785</v>
      </c>
      <c r="D163" s="182">
        <v>7.5</v>
      </c>
    </row>
    <row r="164" spans="1:5" x14ac:dyDescent="0.3">
      <c r="A164" s="180">
        <v>45384</v>
      </c>
      <c r="B164" s="212">
        <v>9263139</v>
      </c>
      <c r="C164" s="182" t="s">
        <v>786</v>
      </c>
      <c r="D164" s="182">
        <v>9</v>
      </c>
    </row>
    <row r="165" spans="1:5" x14ac:dyDescent="0.3">
      <c r="A165" s="180">
        <v>45406</v>
      </c>
      <c r="B165" s="212">
        <v>9263139</v>
      </c>
      <c r="C165" s="182" t="s">
        <v>786</v>
      </c>
      <c r="D165" s="182">
        <v>9</v>
      </c>
    </row>
    <row r="166" spans="1:5" x14ac:dyDescent="0.3">
      <c r="A166" s="180">
        <v>45394</v>
      </c>
      <c r="B166" s="212">
        <v>9263154</v>
      </c>
      <c r="C166" s="182" t="s">
        <v>787</v>
      </c>
      <c r="D166" s="182">
        <v>9</v>
      </c>
    </row>
    <row r="167" spans="1:5" x14ac:dyDescent="0.3">
      <c r="A167" s="180">
        <v>45394</v>
      </c>
      <c r="B167" s="212">
        <v>9263161</v>
      </c>
      <c r="C167" s="182" t="s">
        <v>788</v>
      </c>
      <c r="D167" s="182">
        <v>4.5</v>
      </c>
    </row>
    <row r="168" spans="1:5" x14ac:dyDescent="0.3">
      <c r="A168" s="180">
        <v>45390</v>
      </c>
      <c r="B168" s="212">
        <v>9263164</v>
      </c>
      <c r="C168" s="182" t="s">
        <v>789</v>
      </c>
      <c r="D168" s="182">
        <v>9</v>
      </c>
    </row>
    <row r="169" spans="1:5" x14ac:dyDescent="0.3">
      <c r="A169" s="180">
        <v>45392</v>
      </c>
      <c r="B169" s="212">
        <v>9263188</v>
      </c>
      <c r="C169" s="182" t="s">
        <v>790</v>
      </c>
      <c r="D169" s="182">
        <v>9</v>
      </c>
    </row>
    <row r="170" spans="1:5" x14ac:dyDescent="0.3">
      <c r="A170" s="180">
        <v>45390</v>
      </c>
      <c r="B170" s="212">
        <v>9268103</v>
      </c>
      <c r="C170" s="182" t="s">
        <v>791</v>
      </c>
      <c r="D170" s="182">
        <v>9</v>
      </c>
    </row>
    <row r="171" spans="1:5" x14ac:dyDescent="0.3">
      <c r="A171" s="180">
        <v>45393</v>
      </c>
      <c r="B171" s="212">
        <v>10101043</v>
      </c>
      <c r="C171" s="182" t="s">
        <v>792</v>
      </c>
      <c r="D171" s="182">
        <v>8</v>
      </c>
    </row>
    <row r="172" spans="1:5" x14ac:dyDescent="0.3">
      <c r="A172" s="180">
        <v>45392</v>
      </c>
      <c r="B172" s="212">
        <v>10101047</v>
      </c>
      <c r="C172" s="182" t="s">
        <v>793</v>
      </c>
      <c r="D172" s="182">
        <v>8</v>
      </c>
    </row>
    <row r="173" spans="1:5" x14ac:dyDescent="0.3">
      <c r="A173" s="180">
        <v>45393</v>
      </c>
      <c r="B173" s="212">
        <v>10101248</v>
      </c>
      <c r="C173" s="182" t="s">
        <v>536</v>
      </c>
      <c r="D173" s="182">
        <v>9</v>
      </c>
    </row>
    <row r="174" spans="1:5" x14ac:dyDescent="0.3">
      <c r="A174" s="180">
        <v>45397</v>
      </c>
      <c r="B174" s="212">
        <v>15042024</v>
      </c>
      <c r="C174" s="182" t="s">
        <v>720</v>
      </c>
      <c r="D174" s="182">
        <v>16</v>
      </c>
      <c r="E174" t="s">
        <v>877</v>
      </c>
    </row>
    <row r="175" spans="1:5" x14ac:dyDescent="0.3">
      <c r="A175" s="180">
        <v>45400</v>
      </c>
      <c r="B175" s="212">
        <v>18042024</v>
      </c>
      <c r="C175" s="182" t="s">
        <v>720</v>
      </c>
      <c r="D175" s="182">
        <v>15</v>
      </c>
      <c r="E175" t="s">
        <v>876</v>
      </c>
    </row>
    <row r="176" spans="1:5" x14ac:dyDescent="0.3">
      <c r="A176" s="180">
        <v>45405</v>
      </c>
      <c r="B176" s="212">
        <v>23042024</v>
      </c>
      <c r="C176" s="182" t="s">
        <v>720</v>
      </c>
      <c r="D176" s="182">
        <v>63</v>
      </c>
      <c r="E176" t="s">
        <v>875</v>
      </c>
    </row>
    <row r="177" spans="1:5" x14ac:dyDescent="0.3">
      <c r="A177" s="180">
        <v>45405</v>
      </c>
      <c r="B177" s="212">
        <v>23042024</v>
      </c>
      <c r="C177" s="182" t="s">
        <v>871</v>
      </c>
      <c r="D177" s="182">
        <v>-64</v>
      </c>
    </row>
    <row r="178" spans="1:5" x14ac:dyDescent="0.3">
      <c r="A178" s="180">
        <v>45411</v>
      </c>
      <c r="B178" s="212">
        <v>29042024</v>
      </c>
      <c r="C178" s="182" t="s">
        <v>873</v>
      </c>
      <c r="D178" s="182">
        <v>-6</v>
      </c>
    </row>
    <row r="179" spans="1:5" x14ac:dyDescent="0.3">
      <c r="A179" s="180">
        <v>45397</v>
      </c>
      <c r="B179" s="212">
        <v>68801963</v>
      </c>
      <c r="C179" s="182" t="s">
        <v>268</v>
      </c>
      <c r="D179" s="182">
        <v>10</v>
      </c>
    </row>
    <row r="180" spans="1:5" x14ac:dyDescent="0.3">
      <c r="A180" s="180">
        <v>45397</v>
      </c>
      <c r="B180" s="212">
        <v>101010101</v>
      </c>
      <c r="C180" s="182" t="s">
        <v>155</v>
      </c>
      <c r="D180" s="182">
        <v>6.64</v>
      </c>
    </row>
    <row r="181" spans="1:5" x14ac:dyDescent="0.3">
      <c r="A181" s="180">
        <v>45387</v>
      </c>
      <c r="B181" s="212">
        <v>101010105</v>
      </c>
      <c r="C181" s="182" t="s">
        <v>851</v>
      </c>
      <c r="D181" s="182">
        <v>8</v>
      </c>
    </row>
    <row r="182" spans="1:5" x14ac:dyDescent="0.3">
      <c r="A182" s="180">
        <v>45400</v>
      </c>
      <c r="B182" s="212">
        <v>101010142</v>
      </c>
      <c r="C182" s="182" t="s">
        <v>794</v>
      </c>
      <c r="D182" s="182">
        <v>6.64</v>
      </c>
    </row>
    <row r="183" spans="1:5" x14ac:dyDescent="0.3">
      <c r="A183" s="180">
        <v>45404</v>
      </c>
      <c r="B183" s="212">
        <v>101010144</v>
      </c>
      <c r="C183" s="182" t="s">
        <v>795</v>
      </c>
      <c r="D183" s="182">
        <v>7.5</v>
      </c>
    </row>
    <row r="184" spans="1:5" x14ac:dyDescent="0.3">
      <c r="A184" s="180">
        <v>45387</v>
      </c>
      <c r="B184" s="212">
        <v>101010158</v>
      </c>
      <c r="C184" s="182" t="s">
        <v>796</v>
      </c>
      <c r="D184" s="182">
        <v>9</v>
      </c>
    </row>
    <row r="185" spans="1:5" x14ac:dyDescent="0.3">
      <c r="A185" s="180">
        <v>45397</v>
      </c>
      <c r="B185" s="212">
        <v>101010229</v>
      </c>
      <c r="C185" s="182" t="s">
        <v>797</v>
      </c>
      <c r="D185" s="182">
        <v>9</v>
      </c>
    </row>
    <row r="186" spans="1:5" x14ac:dyDescent="0.3">
      <c r="A186" s="180">
        <v>45397</v>
      </c>
      <c r="B186" s="212">
        <v>101010249</v>
      </c>
      <c r="C186" s="182" t="s">
        <v>798</v>
      </c>
      <c r="D186" s="182">
        <v>9</v>
      </c>
    </row>
    <row r="187" spans="1:5" x14ac:dyDescent="0.3">
      <c r="A187" s="180">
        <v>45411</v>
      </c>
      <c r="B187" s="212">
        <v>101020176</v>
      </c>
      <c r="C187" s="182" t="s">
        <v>799</v>
      </c>
      <c r="D187" s="182">
        <v>9</v>
      </c>
    </row>
    <row r="188" spans="1:5" x14ac:dyDescent="0.3">
      <c r="A188" s="180">
        <v>45406</v>
      </c>
      <c r="B188" s="212">
        <v>1010047995</v>
      </c>
      <c r="C188" s="182" t="s">
        <v>801</v>
      </c>
      <c r="D188" s="182">
        <v>-1527.65</v>
      </c>
    </row>
    <row r="189" spans="1:5" ht="20.399999999999999" x14ac:dyDescent="0.3">
      <c r="A189" s="180">
        <v>45387</v>
      </c>
      <c r="B189" s="212">
        <v>2009500001</v>
      </c>
      <c r="C189" s="182" t="s">
        <v>803</v>
      </c>
      <c r="D189" s="182">
        <v>9</v>
      </c>
      <c r="E189" s="189" t="s">
        <v>854</v>
      </c>
    </row>
    <row r="190" spans="1:5" ht="20.399999999999999" x14ac:dyDescent="0.3">
      <c r="A190" s="180">
        <v>45393</v>
      </c>
      <c r="B190" s="212">
        <v>2010100001</v>
      </c>
      <c r="C190" s="182" t="s">
        <v>803</v>
      </c>
      <c r="D190" s="182">
        <v>9</v>
      </c>
      <c r="E190" s="189" t="s">
        <v>878</v>
      </c>
    </row>
    <row r="191" spans="1:5" ht="20.399999999999999" x14ac:dyDescent="0.3">
      <c r="A191" s="180">
        <v>45405</v>
      </c>
      <c r="B191" s="212">
        <v>2011300001</v>
      </c>
      <c r="C191" s="182" t="s">
        <v>803</v>
      </c>
      <c r="D191" s="182">
        <v>9</v>
      </c>
      <c r="E191" s="189" t="s">
        <v>879</v>
      </c>
    </row>
    <row r="192" spans="1:5" x14ac:dyDescent="0.3">
      <c r="A192" s="180">
        <v>45385</v>
      </c>
      <c r="B192" s="212">
        <v>5556026476</v>
      </c>
      <c r="C192" s="182" t="s">
        <v>804</v>
      </c>
      <c r="D192" s="182">
        <v>7.5</v>
      </c>
    </row>
    <row r="193" spans="1:4" x14ac:dyDescent="0.3">
      <c r="A193" s="180">
        <v>45401</v>
      </c>
      <c r="B193" s="212">
        <v>5779354830</v>
      </c>
      <c r="C193" s="182" t="s">
        <v>800</v>
      </c>
      <c r="D193" s="182">
        <v>-25</v>
      </c>
    </row>
    <row r="194" spans="1:4" x14ac:dyDescent="0.3">
      <c r="A194" s="180">
        <v>45398</v>
      </c>
      <c r="B194" s="212">
        <v>7405229557</v>
      </c>
      <c r="C194" s="182" t="s">
        <v>412</v>
      </c>
      <c r="D194" s="182">
        <v>8</v>
      </c>
    </row>
  </sheetData>
  <autoFilter ref="A1:E194">
    <sortState ref="A2:E194">
      <sortCondition ref="B1:B194"/>
    </sortState>
  </autoFilter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151" workbookViewId="0">
      <selection activeCell="H44" sqref="H44"/>
    </sheetView>
  </sheetViews>
  <sheetFormatPr defaultRowHeight="14.4" x14ac:dyDescent="0.3"/>
  <cols>
    <col min="3" max="3" width="14.44140625" customWidth="1"/>
  </cols>
  <sheetData>
    <row r="1" spans="1:4" ht="19.2" x14ac:dyDescent="0.3">
      <c r="A1" s="216" t="s">
        <v>623</v>
      </c>
      <c r="B1" s="217" t="s">
        <v>624</v>
      </c>
      <c r="C1" s="216" t="s">
        <v>625</v>
      </c>
      <c r="D1" s="216" t="s">
        <v>0</v>
      </c>
    </row>
    <row r="2" spans="1:4" x14ac:dyDescent="0.3">
      <c r="A2" s="218">
        <v>45357</v>
      </c>
      <c r="B2" s="219">
        <v>0</v>
      </c>
      <c r="C2" s="220" t="s">
        <v>626</v>
      </c>
      <c r="D2" s="220">
        <v>9</v>
      </c>
    </row>
    <row r="3" spans="1:4" x14ac:dyDescent="0.3">
      <c r="A3" s="218">
        <v>45362</v>
      </c>
      <c r="B3" s="219">
        <v>0</v>
      </c>
      <c r="C3" s="220" t="s">
        <v>165</v>
      </c>
      <c r="D3" s="220">
        <v>9</v>
      </c>
    </row>
    <row r="4" spans="1:4" x14ac:dyDescent="0.3">
      <c r="A4" s="218">
        <v>45363</v>
      </c>
      <c r="B4" s="219">
        <v>0</v>
      </c>
      <c r="C4" s="220" t="s">
        <v>629</v>
      </c>
      <c r="D4" s="220">
        <v>9</v>
      </c>
    </row>
    <row r="5" spans="1:4" x14ac:dyDescent="0.3">
      <c r="A5" s="218">
        <v>45364</v>
      </c>
      <c r="B5" s="219">
        <v>0</v>
      </c>
      <c r="C5" s="220" t="s">
        <v>628</v>
      </c>
      <c r="D5" s="220">
        <v>8</v>
      </c>
    </row>
    <row r="6" spans="1:4" x14ac:dyDescent="0.3">
      <c r="A6" s="218">
        <v>45366</v>
      </c>
      <c r="B6" s="219">
        <v>0</v>
      </c>
      <c r="C6" s="220" t="s">
        <v>630</v>
      </c>
      <c r="D6" s="220">
        <v>8</v>
      </c>
    </row>
    <row r="7" spans="1:4" x14ac:dyDescent="0.3">
      <c r="A7" s="218">
        <v>45369</v>
      </c>
      <c r="B7" s="219">
        <v>0</v>
      </c>
      <c r="C7" s="220" t="s">
        <v>631</v>
      </c>
      <c r="D7" s="220">
        <v>9</v>
      </c>
    </row>
    <row r="8" spans="1:4" x14ac:dyDescent="0.3">
      <c r="A8" s="218">
        <v>45369</v>
      </c>
      <c r="B8" s="219">
        <v>0</v>
      </c>
      <c r="C8" s="220" t="s">
        <v>632</v>
      </c>
      <c r="D8" s="220">
        <v>8</v>
      </c>
    </row>
    <row r="9" spans="1:4" x14ac:dyDescent="0.3">
      <c r="A9" s="218">
        <v>45371</v>
      </c>
      <c r="B9" s="219">
        <v>0</v>
      </c>
      <c r="C9" s="220" t="s">
        <v>634</v>
      </c>
      <c r="D9" s="220">
        <v>9</v>
      </c>
    </row>
    <row r="10" spans="1:4" x14ac:dyDescent="0.3">
      <c r="A10" s="218">
        <v>45365</v>
      </c>
      <c r="B10" s="219">
        <v>7</v>
      </c>
      <c r="C10" s="220" t="s">
        <v>635</v>
      </c>
      <c r="D10" s="220">
        <v>6.64</v>
      </c>
    </row>
    <row r="11" spans="1:4" ht="19.2" x14ac:dyDescent="0.3">
      <c r="A11" s="218">
        <v>45369</v>
      </c>
      <c r="B11" s="219">
        <v>8</v>
      </c>
      <c r="C11" s="220" t="s">
        <v>636</v>
      </c>
      <c r="D11" s="220">
        <v>8</v>
      </c>
    </row>
    <row r="12" spans="1:4" x14ac:dyDescent="0.3">
      <c r="A12" s="218">
        <v>45379</v>
      </c>
      <c r="B12" s="219">
        <v>9</v>
      </c>
      <c r="C12" s="220">
        <v>0</v>
      </c>
      <c r="D12" s="220">
        <v>-7</v>
      </c>
    </row>
    <row r="13" spans="1:4" x14ac:dyDescent="0.3">
      <c r="A13" s="218">
        <v>45379</v>
      </c>
      <c r="B13" s="219">
        <v>9</v>
      </c>
      <c r="C13" s="220">
        <v>0</v>
      </c>
      <c r="D13" s="220">
        <v>-0.2</v>
      </c>
    </row>
    <row r="14" spans="1:4" x14ac:dyDescent="0.3">
      <c r="A14" s="218">
        <v>45379</v>
      </c>
      <c r="B14" s="219">
        <v>9</v>
      </c>
      <c r="C14" s="220">
        <v>0</v>
      </c>
      <c r="D14" s="220">
        <v>-20.46</v>
      </c>
    </row>
    <row r="15" spans="1:4" x14ac:dyDescent="0.3">
      <c r="A15" s="218">
        <v>45369</v>
      </c>
      <c r="B15" s="219">
        <v>25</v>
      </c>
      <c r="C15" s="220" t="s">
        <v>637</v>
      </c>
      <c r="D15" s="220">
        <v>8</v>
      </c>
    </row>
    <row r="16" spans="1:4" x14ac:dyDescent="0.3">
      <c r="A16" s="218">
        <v>45366</v>
      </c>
      <c r="B16" s="219">
        <v>34</v>
      </c>
      <c r="C16" s="220" t="s">
        <v>638</v>
      </c>
      <c r="D16" s="220">
        <v>8</v>
      </c>
    </row>
    <row r="17" spans="1:4" ht="19.2" x14ac:dyDescent="0.3">
      <c r="A17" s="218">
        <v>45366</v>
      </c>
      <c r="B17" s="219">
        <v>85</v>
      </c>
      <c r="C17" s="220" t="s">
        <v>639</v>
      </c>
      <c r="D17" s="220">
        <v>7.5</v>
      </c>
    </row>
    <row r="18" spans="1:4" x14ac:dyDescent="0.3">
      <c r="A18" s="218">
        <v>45366</v>
      </c>
      <c r="B18" s="219">
        <v>106</v>
      </c>
      <c r="C18" s="220" t="s">
        <v>640</v>
      </c>
      <c r="D18" s="220">
        <v>8</v>
      </c>
    </row>
    <row r="19" spans="1:4" x14ac:dyDescent="0.3">
      <c r="A19" s="218">
        <v>45357</v>
      </c>
      <c r="B19" s="219">
        <v>107</v>
      </c>
      <c r="C19" s="220" t="s">
        <v>641</v>
      </c>
      <c r="D19" s="220">
        <v>9</v>
      </c>
    </row>
    <row r="20" spans="1:4" x14ac:dyDescent="0.3">
      <c r="A20" s="218">
        <v>45362</v>
      </c>
      <c r="B20" s="219">
        <v>109</v>
      </c>
      <c r="C20" s="220" t="s">
        <v>642</v>
      </c>
      <c r="D20" s="220">
        <v>8</v>
      </c>
    </row>
    <row r="21" spans="1:4" ht="19.2" x14ac:dyDescent="0.3">
      <c r="A21" s="218">
        <v>45357</v>
      </c>
      <c r="B21" s="219">
        <v>113</v>
      </c>
      <c r="C21" s="220" t="s">
        <v>644</v>
      </c>
      <c r="D21" s="220">
        <v>9</v>
      </c>
    </row>
    <row r="22" spans="1:4" x14ac:dyDescent="0.3">
      <c r="A22" s="218">
        <v>45369</v>
      </c>
      <c r="B22" s="219">
        <v>117</v>
      </c>
      <c r="C22" s="220" t="s">
        <v>645</v>
      </c>
      <c r="D22" s="220">
        <v>9</v>
      </c>
    </row>
    <row r="23" spans="1:4" x14ac:dyDescent="0.3">
      <c r="A23" s="218">
        <v>45362</v>
      </c>
      <c r="B23" s="219">
        <v>120</v>
      </c>
      <c r="C23" s="220" t="s">
        <v>646</v>
      </c>
      <c r="D23" s="220">
        <v>8</v>
      </c>
    </row>
    <row r="24" spans="1:4" x14ac:dyDescent="0.3">
      <c r="A24" s="218">
        <v>45355</v>
      </c>
      <c r="B24" s="219">
        <v>123</v>
      </c>
      <c r="C24" s="220" t="s">
        <v>647</v>
      </c>
      <c r="D24" s="220">
        <v>8</v>
      </c>
    </row>
    <row r="25" spans="1:4" x14ac:dyDescent="0.3">
      <c r="A25" s="218">
        <v>45366</v>
      </c>
      <c r="B25" s="219">
        <v>130</v>
      </c>
      <c r="C25" s="220" t="s">
        <v>648</v>
      </c>
      <c r="D25" s="220">
        <v>9</v>
      </c>
    </row>
    <row r="26" spans="1:4" x14ac:dyDescent="0.3">
      <c r="A26" s="218">
        <v>45366</v>
      </c>
      <c r="B26" s="219">
        <v>134</v>
      </c>
      <c r="C26" s="220" t="s">
        <v>649</v>
      </c>
      <c r="D26" s="220">
        <v>9</v>
      </c>
    </row>
    <row r="27" spans="1:4" x14ac:dyDescent="0.3">
      <c r="A27" s="218">
        <v>45358</v>
      </c>
      <c r="B27" s="219">
        <v>135</v>
      </c>
      <c r="C27" s="220" t="s">
        <v>650</v>
      </c>
      <c r="D27" s="220">
        <v>9</v>
      </c>
    </row>
    <row r="28" spans="1:4" x14ac:dyDescent="0.3">
      <c r="A28" s="218">
        <v>45369</v>
      </c>
      <c r="B28" s="219">
        <v>142</v>
      </c>
      <c r="C28" s="220" t="s">
        <v>651</v>
      </c>
      <c r="D28" s="220">
        <v>8</v>
      </c>
    </row>
    <row r="29" spans="1:4" x14ac:dyDescent="0.3">
      <c r="A29" s="218">
        <v>45379</v>
      </c>
      <c r="B29" s="219">
        <v>143</v>
      </c>
      <c r="C29" s="220" t="s">
        <v>652</v>
      </c>
      <c r="D29" s="220">
        <v>8</v>
      </c>
    </row>
    <row r="30" spans="1:4" x14ac:dyDescent="0.3">
      <c r="A30" s="218">
        <v>45362</v>
      </c>
      <c r="B30" s="219">
        <v>149</v>
      </c>
      <c r="C30" s="220" t="s">
        <v>653</v>
      </c>
      <c r="D30" s="220">
        <v>8</v>
      </c>
    </row>
    <row r="31" spans="1:4" x14ac:dyDescent="0.3">
      <c r="A31" s="218">
        <v>45356</v>
      </c>
      <c r="B31" s="219">
        <v>168</v>
      </c>
      <c r="C31" s="220" t="s">
        <v>627</v>
      </c>
      <c r="D31" s="220">
        <v>6</v>
      </c>
    </row>
    <row r="32" spans="1:4" x14ac:dyDescent="0.3">
      <c r="A32" s="218">
        <v>45366</v>
      </c>
      <c r="B32" s="219">
        <v>169</v>
      </c>
      <c r="C32" s="220" t="s">
        <v>654</v>
      </c>
      <c r="D32" s="220">
        <v>8</v>
      </c>
    </row>
    <row r="33" spans="1:5" x14ac:dyDescent="0.3">
      <c r="A33" s="218">
        <v>45366</v>
      </c>
      <c r="B33" s="219">
        <v>174</v>
      </c>
      <c r="C33" s="220" t="s">
        <v>655</v>
      </c>
      <c r="D33" s="220">
        <v>9</v>
      </c>
    </row>
    <row r="34" spans="1:5" ht="19.2" x14ac:dyDescent="0.3">
      <c r="A34" s="218">
        <v>45369</v>
      </c>
      <c r="B34" s="219">
        <v>176</v>
      </c>
      <c r="C34" s="220" t="s">
        <v>656</v>
      </c>
      <c r="D34" s="220">
        <v>8</v>
      </c>
    </row>
    <row r="35" spans="1:5" x14ac:dyDescent="0.3">
      <c r="A35" s="218">
        <v>45376</v>
      </c>
      <c r="B35" s="219">
        <v>189</v>
      </c>
      <c r="C35" s="220" t="s">
        <v>658</v>
      </c>
      <c r="D35" s="220">
        <v>8</v>
      </c>
    </row>
    <row r="36" spans="1:5" x14ac:dyDescent="0.3">
      <c r="A36" s="218">
        <v>45366</v>
      </c>
      <c r="B36" s="219">
        <v>277</v>
      </c>
      <c r="C36" s="220" t="s">
        <v>659</v>
      </c>
      <c r="D36" s="220">
        <v>9</v>
      </c>
    </row>
    <row r="37" spans="1:5" x14ac:dyDescent="0.3">
      <c r="A37" s="218">
        <v>45366</v>
      </c>
      <c r="B37" s="219">
        <v>10243</v>
      </c>
      <c r="C37" s="220" t="s">
        <v>661</v>
      </c>
      <c r="D37" s="220">
        <v>8</v>
      </c>
    </row>
    <row r="38" spans="1:5" x14ac:dyDescent="0.3">
      <c r="A38" s="218">
        <v>45363</v>
      </c>
      <c r="B38" s="219">
        <v>39516</v>
      </c>
      <c r="C38" s="220" t="s">
        <v>663</v>
      </c>
      <c r="D38" s="220">
        <v>9</v>
      </c>
    </row>
    <row r="39" spans="1:5" x14ac:dyDescent="0.3">
      <c r="A39" s="218">
        <v>45365</v>
      </c>
      <c r="B39" s="219">
        <v>67914</v>
      </c>
      <c r="C39" s="220" t="s">
        <v>855</v>
      </c>
      <c r="D39" s="220">
        <v>108</v>
      </c>
      <c r="E39" t="s">
        <v>864</v>
      </c>
    </row>
    <row r="40" spans="1:5" x14ac:dyDescent="0.3">
      <c r="A40" s="218">
        <v>45366</v>
      </c>
      <c r="B40" s="219">
        <v>290715</v>
      </c>
      <c r="C40" s="220" t="s">
        <v>667</v>
      </c>
      <c r="D40" s="220">
        <v>8</v>
      </c>
    </row>
    <row r="41" spans="1:5" x14ac:dyDescent="0.3">
      <c r="A41" s="218">
        <v>45364</v>
      </c>
      <c r="B41" s="219">
        <v>333333</v>
      </c>
      <c r="C41" s="220" t="s">
        <v>668</v>
      </c>
      <c r="D41" s="220">
        <v>9</v>
      </c>
    </row>
    <row r="42" spans="1:5" x14ac:dyDescent="0.3">
      <c r="A42" s="218">
        <v>45362</v>
      </c>
      <c r="B42" s="219">
        <v>1010133</v>
      </c>
      <c r="C42" s="220" t="s">
        <v>669</v>
      </c>
      <c r="D42" s="220">
        <v>6</v>
      </c>
    </row>
    <row r="43" spans="1:5" x14ac:dyDescent="0.3">
      <c r="A43" s="218">
        <v>45362</v>
      </c>
      <c r="B43" s="219">
        <v>1772033</v>
      </c>
      <c r="C43" s="220" t="s">
        <v>670</v>
      </c>
      <c r="D43" s="220">
        <v>9</v>
      </c>
    </row>
    <row r="44" spans="1:5" x14ac:dyDescent="0.3">
      <c r="A44" s="218">
        <v>45369</v>
      </c>
      <c r="B44" s="219">
        <v>2024013</v>
      </c>
      <c r="C44" s="220" t="s">
        <v>829</v>
      </c>
      <c r="D44" s="220">
        <v>18</v>
      </c>
    </row>
    <row r="45" spans="1:5" x14ac:dyDescent="0.3">
      <c r="A45" s="218">
        <v>45370</v>
      </c>
      <c r="B45" s="219">
        <v>2097003</v>
      </c>
      <c r="C45" s="220" t="s">
        <v>673</v>
      </c>
      <c r="D45" s="220">
        <v>8</v>
      </c>
    </row>
    <row r="46" spans="1:5" x14ac:dyDescent="0.3">
      <c r="A46" s="218">
        <v>45357</v>
      </c>
      <c r="B46" s="219">
        <v>2893003</v>
      </c>
      <c r="C46" s="220" t="s">
        <v>674</v>
      </c>
      <c r="D46" s="220">
        <v>8</v>
      </c>
    </row>
    <row r="47" spans="1:5" x14ac:dyDescent="0.3">
      <c r="A47" s="218">
        <v>45366</v>
      </c>
      <c r="B47" s="219">
        <v>2893005</v>
      </c>
      <c r="C47" s="220" t="s">
        <v>676</v>
      </c>
      <c r="D47" s="220">
        <v>8</v>
      </c>
    </row>
    <row r="48" spans="1:5" x14ac:dyDescent="0.3">
      <c r="A48" s="218">
        <v>45362</v>
      </c>
      <c r="B48" s="219">
        <v>2893006</v>
      </c>
      <c r="C48" s="220" t="s">
        <v>350</v>
      </c>
      <c r="D48" s="220">
        <v>8</v>
      </c>
    </row>
    <row r="49" spans="1:4" x14ac:dyDescent="0.3">
      <c r="A49" s="218">
        <v>45366</v>
      </c>
      <c r="B49" s="219">
        <v>2893007</v>
      </c>
      <c r="C49" s="220" t="s">
        <v>677</v>
      </c>
      <c r="D49" s="220">
        <v>8</v>
      </c>
    </row>
    <row r="50" spans="1:4" x14ac:dyDescent="0.3">
      <c r="A50" s="218">
        <v>45362</v>
      </c>
      <c r="B50" s="219">
        <v>2893009</v>
      </c>
      <c r="C50" s="220" t="s">
        <v>405</v>
      </c>
      <c r="D50" s="220">
        <v>8</v>
      </c>
    </row>
    <row r="51" spans="1:4" x14ac:dyDescent="0.3">
      <c r="A51" s="218">
        <v>45364</v>
      </c>
      <c r="B51" s="219">
        <v>2893013</v>
      </c>
      <c r="C51" s="220" t="s">
        <v>679</v>
      </c>
      <c r="D51" s="220">
        <v>8</v>
      </c>
    </row>
    <row r="52" spans="1:4" x14ac:dyDescent="0.3">
      <c r="A52" s="218">
        <v>45369</v>
      </c>
      <c r="B52" s="219">
        <v>2893014</v>
      </c>
      <c r="C52" s="220" t="s">
        <v>680</v>
      </c>
      <c r="D52" s="220">
        <v>8</v>
      </c>
    </row>
    <row r="53" spans="1:4" x14ac:dyDescent="0.3">
      <c r="A53" s="218">
        <v>45352</v>
      </c>
      <c r="B53" s="219">
        <v>2893015</v>
      </c>
      <c r="C53" s="220" t="s">
        <v>681</v>
      </c>
      <c r="D53" s="220">
        <v>8</v>
      </c>
    </row>
    <row r="54" spans="1:4" x14ac:dyDescent="0.3">
      <c r="A54" s="218">
        <v>45369</v>
      </c>
      <c r="B54" s="219">
        <v>2893016</v>
      </c>
      <c r="C54" s="220" t="s">
        <v>682</v>
      </c>
      <c r="D54" s="220">
        <v>8</v>
      </c>
    </row>
    <row r="55" spans="1:4" x14ac:dyDescent="0.3">
      <c r="A55" s="218">
        <v>45366</v>
      </c>
      <c r="B55" s="219">
        <v>2893019</v>
      </c>
      <c r="C55" s="220" t="s">
        <v>683</v>
      </c>
      <c r="D55" s="220">
        <v>8</v>
      </c>
    </row>
    <row r="56" spans="1:4" x14ac:dyDescent="0.3">
      <c r="A56" s="218">
        <v>45359</v>
      </c>
      <c r="B56" s="219">
        <v>2893024</v>
      </c>
      <c r="C56" s="220" t="s">
        <v>684</v>
      </c>
      <c r="D56" s="220">
        <v>8</v>
      </c>
    </row>
    <row r="57" spans="1:4" x14ac:dyDescent="0.3">
      <c r="A57" s="218">
        <v>45365</v>
      </c>
      <c r="B57" s="219">
        <v>2893026</v>
      </c>
      <c r="C57" s="220" t="s">
        <v>685</v>
      </c>
      <c r="D57" s="220">
        <v>8</v>
      </c>
    </row>
    <row r="58" spans="1:4" x14ac:dyDescent="0.3">
      <c r="A58" s="218">
        <v>45364</v>
      </c>
      <c r="B58" s="219">
        <v>2893027</v>
      </c>
      <c r="C58" s="220" t="s">
        <v>686</v>
      </c>
      <c r="D58" s="220">
        <v>8</v>
      </c>
    </row>
    <row r="59" spans="1:4" x14ac:dyDescent="0.3">
      <c r="A59" s="218">
        <v>45356</v>
      </c>
      <c r="B59" s="219">
        <v>2893036</v>
      </c>
      <c r="C59" s="220" t="s">
        <v>687</v>
      </c>
      <c r="D59" s="220">
        <v>8</v>
      </c>
    </row>
    <row r="60" spans="1:4" x14ac:dyDescent="0.3">
      <c r="A60" s="218">
        <v>45369</v>
      </c>
      <c r="B60" s="219">
        <v>2893040</v>
      </c>
      <c r="C60" s="220" t="s">
        <v>688</v>
      </c>
      <c r="D60" s="220">
        <v>6.64</v>
      </c>
    </row>
    <row r="61" spans="1:4" x14ac:dyDescent="0.3">
      <c r="A61" s="218">
        <v>45365</v>
      </c>
      <c r="B61" s="219">
        <v>2893041</v>
      </c>
      <c r="C61" s="220" t="s">
        <v>689</v>
      </c>
      <c r="D61" s="220">
        <v>8</v>
      </c>
    </row>
    <row r="62" spans="1:4" x14ac:dyDescent="0.3">
      <c r="A62" s="218">
        <v>45378</v>
      </c>
      <c r="B62" s="219">
        <v>2893046</v>
      </c>
      <c r="C62" s="220" t="s">
        <v>690</v>
      </c>
      <c r="D62" s="220">
        <v>8</v>
      </c>
    </row>
    <row r="63" spans="1:4" x14ac:dyDescent="0.3">
      <c r="A63" s="218">
        <v>45364</v>
      </c>
      <c r="B63" s="219">
        <v>2893049</v>
      </c>
      <c r="C63" s="220" t="s">
        <v>691</v>
      </c>
      <c r="D63" s="220">
        <v>8</v>
      </c>
    </row>
    <row r="64" spans="1:4" x14ac:dyDescent="0.3">
      <c r="A64" s="218">
        <v>45371</v>
      </c>
      <c r="B64" s="219">
        <v>2893055</v>
      </c>
      <c r="C64" s="220" t="s">
        <v>692</v>
      </c>
      <c r="D64" s="220">
        <v>8</v>
      </c>
    </row>
    <row r="65" spans="1:4" x14ac:dyDescent="0.3">
      <c r="A65" s="218">
        <v>45366</v>
      </c>
      <c r="B65" s="219">
        <v>2893058</v>
      </c>
      <c r="C65" s="220" t="s">
        <v>836</v>
      </c>
      <c r="D65" s="220">
        <v>8</v>
      </c>
    </row>
    <row r="66" spans="1:4" x14ac:dyDescent="0.3">
      <c r="A66" s="218">
        <v>45356</v>
      </c>
      <c r="B66" s="219">
        <v>2893059</v>
      </c>
      <c r="C66" s="220" t="s">
        <v>694</v>
      </c>
      <c r="D66" s="220">
        <v>6</v>
      </c>
    </row>
    <row r="67" spans="1:4" x14ac:dyDescent="0.3">
      <c r="A67" s="218">
        <v>45379</v>
      </c>
      <c r="B67" s="219">
        <v>2893068</v>
      </c>
      <c r="C67" s="220" t="s">
        <v>695</v>
      </c>
      <c r="D67" s="220">
        <v>8</v>
      </c>
    </row>
    <row r="68" spans="1:4" x14ac:dyDescent="0.3">
      <c r="A68" s="218">
        <v>45362</v>
      </c>
      <c r="B68" s="219">
        <v>2893096</v>
      </c>
      <c r="C68" s="220" t="s">
        <v>837</v>
      </c>
      <c r="D68" s="220">
        <v>8</v>
      </c>
    </row>
    <row r="69" spans="1:4" x14ac:dyDescent="0.3">
      <c r="A69" s="218">
        <v>45366</v>
      </c>
      <c r="B69" s="219">
        <v>2907011</v>
      </c>
      <c r="C69" s="220" t="s">
        <v>698</v>
      </c>
      <c r="D69" s="220">
        <v>8</v>
      </c>
    </row>
    <row r="70" spans="1:4" x14ac:dyDescent="0.3">
      <c r="A70" s="218">
        <v>45362</v>
      </c>
      <c r="B70" s="219">
        <v>2907016</v>
      </c>
      <c r="C70" s="220" t="s">
        <v>699</v>
      </c>
      <c r="D70" s="220">
        <v>8</v>
      </c>
    </row>
    <row r="71" spans="1:4" x14ac:dyDescent="0.3">
      <c r="A71" s="218">
        <v>45355</v>
      </c>
      <c r="B71" s="219">
        <v>2907018</v>
      </c>
      <c r="C71" s="220" t="s">
        <v>700</v>
      </c>
      <c r="D71" s="220">
        <v>8</v>
      </c>
    </row>
    <row r="72" spans="1:4" x14ac:dyDescent="0.3">
      <c r="A72" s="218">
        <v>45378</v>
      </c>
      <c r="B72" s="219">
        <v>2907019</v>
      </c>
      <c r="C72" s="220" t="s">
        <v>701</v>
      </c>
      <c r="D72" s="220">
        <v>8</v>
      </c>
    </row>
    <row r="73" spans="1:4" x14ac:dyDescent="0.3">
      <c r="A73" s="218">
        <v>45371</v>
      </c>
      <c r="B73" s="219">
        <v>2907036</v>
      </c>
      <c r="C73" s="220" t="s">
        <v>702</v>
      </c>
      <c r="D73" s="220">
        <v>8</v>
      </c>
    </row>
    <row r="74" spans="1:4" x14ac:dyDescent="0.3">
      <c r="A74" s="218">
        <v>45358</v>
      </c>
      <c r="B74" s="219">
        <v>2907041</v>
      </c>
      <c r="C74" s="220" t="s">
        <v>703</v>
      </c>
      <c r="D74" s="220">
        <v>8</v>
      </c>
    </row>
    <row r="75" spans="1:4" x14ac:dyDescent="0.3">
      <c r="A75" s="218">
        <v>45369</v>
      </c>
      <c r="B75" s="219">
        <v>2907054</v>
      </c>
      <c r="C75" s="220" t="s">
        <v>705</v>
      </c>
      <c r="D75" s="220">
        <v>12</v>
      </c>
    </row>
    <row r="76" spans="1:4" x14ac:dyDescent="0.3">
      <c r="A76" s="218">
        <v>45366</v>
      </c>
      <c r="B76" s="219">
        <v>2907071</v>
      </c>
      <c r="C76" s="220" t="s">
        <v>706</v>
      </c>
      <c r="D76" s="220">
        <v>8</v>
      </c>
    </row>
    <row r="77" spans="1:4" x14ac:dyDescent="0.3">
      <c r="A77" s="218">
        <v>45369</v>
      </c>
      <c r="B77" s="219">
        <v>2907076</v>
      </c>
      <c r="C77" s="220" t="s">
        <v>707</v>
      </c>
      <c r="D77" s="220">
        <v>8</v>
      </c>
    </row>
    <row r="78" spans="1:4" x14ac:dyDescent="0.3">
      <c r="A78" s="218">
        <v>45366</v>
      </c>
      <c r="B78" s="219">
        <v>2907081</v>
      </c>
      <c r="C78" s="220" t="s">
        <v>708</v>
      </c>
      <c r="D78" s="220">
        <v>8</v>
      </c>
    </row>
    <row r="79" spans="1:4" x14ac:dyDescent="0.3">
      <c r="A79" s="218">
        <v>45362</v>
      </c>
      <c r="B79" s="219">
        <v>2907086</v>
      </c>
      <c r="C79" s="220" t="s">
        <v>709</v>
      </c>
      <c r="D79" s="220">
        <v>8</v>
      </c>
    </row>
    <row r="80" spans="1:4" x14ac:dyDescent="0.3">
      <c r="A80" s="218">
        <v>45369</v>
      </c>
      <c r="B80" s="219">
        <v>2907088</v>
      </c>
      <c r="C80" s="220" t="s">
        <v>710</v>
      </c>
      <c r="D80" s="220">
        <v>8</v>
      </c>
    </row>
    <row r="81" spans="1:4" x14ac:dyDescent="0.3">
      <c r="A81" s="218">
        <v>45376</v>
      </c>
      <c r="B81" s="219">
        <v>2907093</v>
      </c>
      <c r="C81" s="220" t="s">
        <v>711</v>
      </c>
      <c r="D81" s="220">
        <v>8</v>
      </c>
    </row>
    <row r="82" spans="1:4" x14ac:dyDescent="0.3">
      <c r="A82" s="218">
        <v>45366</v>
      </c>
      <c r="B82" s="219">
        <v>2907098</v>
      </c>
      <c r="C82" s="220" t="s">
        <v>712</v>
      </c>
      <c r="D82" s="220">
        <v>6</v>
      </c>
    </row>
    <row r="83" spans="1:4" x14ac:dyDescent="0.3">
      <c r="A83" s="218">
        <v>45362</v>
      </c>
      <c r="B83" s="219">
        <v>2907113</v>
      </c>
      <c r="C83" s="220" t="s">
        <v>713</v>
      </c>
      <c r="D83" s="220">
        <v>8</v>
      </c>
    </row>
    <row r="84" spans="1:4" x14ac:dyDescent="0.3">
      <c r="A84" s="218">
        <v>45371</v>
      </c>
      <c r="B84" s="219">
        <v>2907117</v>
      </c>
      <c r="C84" s="220" t="s">
        <v>714</v>
      </c>
      <c r="D84" s="220">
        <v>8</v>
      </c>
    </row>
    <row r="85" spans="1:4" x14ac:dyDescent="0.3">
      <c r="A85" s="218">
        <v>45362</v>
      </c>
      <c r="B85" s="219">
        <v>2907128</v>
      </c>
      <c r="C85" s="220" t="s">
        <v>715</v>
      </c>
      <c r="D85" s="220">
        <v>8</v>
      </c>
    </row>
    <row r="86" spans="1:4" x14ac:dyDescent="0.3">
      <c r="A86" s="218">
        <v>45365</v>
      </c>
      <c r="B86" s="219">
        <v>2907148</v>
      </c>
      <c r="C86" s="220" t="s">
        <v>716</v>
      </c>
      <c r="D86" s="220">
        <v>8</v>
      </c>
    </row>
    <row r="87" spans="1:4" x14ac:dyDescent="0.3">
      <c r="A87" s="218">
        <v>45366</v>
      </c>
      <c r="B87" s="219">
        <v>2907151</v>
      </c>
      <c r="C87" s="220" t="s">
        <v>840</v>
      </c>
      <c r="D87" s="220">
        <v>4</v>
      </c>
    </row>
    <row r="88" spans="1:4" x14ac:dyDescent="0.3">
      <c r="A88" s="218">
        <v>45355</v>
      </c>
      <c r="B88" s="219">
        <v>2907170</v>
      </c>
      <c r="C88" s="220" t="s">
        <v>717</v>
      </c>
      <c r="D88" s="220">
        <v>8</v>
      </c>
    </row>
    <row r="89" spans="1:4" x14ac:dyDescent="0.3">
      <c r="A89" s="218">
        <v>45369</v>
      </c>
      <c r="B89" s="219">
        <v>2907175</v>
      </c>
      <c r="C89" s="220" t="s">
        <v>718</v>
      </c>
      <c r="D89" s="220">
        <v>6.64</v>
      </c>
    </row>
    <row r="90" spans="1:4" x14ac:dyDescent="0.3">
      <c r="A90" s="218">
        <v>45357</v>
      </c>
      <c r="B90" s="219">
        <v>3217288</v>
      </c>
      <c r="C90" s="220" t="s">
        <v>719</v>
      </c>
      <c r="D90" s="220">
        <v>9</v>
      </c>
    </row>
    <row r="91" spans="1:4" x14ac:dyDescent="0.3">
      <c r="A91" s="218">
        <v>45365</v>
      </c>
      <c r="B91" s="219">
        <v>4772031</v>
      </c>
      <c r="C91" s="220" t="s">
        <v>721</v>
      </c>
      <c r="D91" s="220">
        <v>9</v>
      </c>
    </row>
    <row r="92" spans="1:4" x14ac:dyDescent="0.3">
      <c r="A92" s="218">
        <v>45359</v>
      </c>
      <c r="B92" s="219">
        <v>4772037</v>
      </c>
      <c r="C92" s="220" t="s">
        <v>394</v>
      </c>
      <c r="D92" s="220">
        <v>9</v>
      </c>
    </row>
    <row r="93" spans="1:4" x14ac:dyDescent="0.3">
      <c r="A93" s="218">
        <v>45352</v>
      </c>
      <c r="B93" s="219">
        <v>4772046</v>
      </c>
      <c r="C93" s="220" t="s">
        <v>722</v>
      </c>
      <c r="D93" s="220">
        <v>9</v>
      </c>
    </row>
    <row r="94" spans="1:4" x14ac:dyDescent="0.3">
      <c r="A94" s="218">
        <v>45359</v>
      </c>
      <c r="B94" s="219">
        <v>4772048</v>
      </c>
      <c r="C94" s="220">
        <v>0</v>
      </c>
      <c r="D94" s="220">
        <v>9</v>
      </c>
    </row>
    <row r="95" spans="1:4" x14ac:dyDescent="0.3">
      <c r="A95" s="218">
        <v>45362</v>
      </c>
      <c r="B95" s="219">
        <v>4772064</v>
      </c>
      <c r="C95" s="220" t="s">
        <v>724</v>
      </c>
      <c r="D95" s="220">
        <v>9</v>
      </c>
    </row>
    <row r="96" spans="1:4" x14ac:dyDescent="0.3">
      <c r="A96" s="218">
        <v>45365</v>
      </c>
      <c r="B96" s="219">
        <v>4772067</v>
      </c>
      <c r="C96" s="220" t="s">
        <v>725</v>
      </c>
      <c r="D96" s="220">
        <v>9</v>
      </c>
    </row>
    <row r="97" spans="1:4" x14ac:dyDescent="0.3">
      <c r="A97" s="218">
        <v>45363</v>
      </c>
      <c r="B97" s="219">
        <v>4772069</v>
      </c>
      <c r="C97" s="220" t="s">
        <v>726</v>
      </c>
      <c r="D97" s="220">
        <v>9</v>
      </c>
    </row>
    <row r="98" spans="1:4" x14ac:dyDescent="0.3">
      <c r="A98" s="218">
        <v>45369</v>
      </c>
      <c r="B98" s="219">
        <v>4772070</v>
      </c>
      <c r="C98" s="220" t="s">
        <v>727</v>
      </c>
      <c r="D98" s="220">
        <v>9</v>
      </c>
    </row>
    <row r="99" spans="1:4" x14ac:dyDescent="0.3">
      <c r="A99" s="218">
        <v>45369</v>
      </c>
      <c r="B99" s="219">
        <v>4772072</v>
      </c>
      <c r="C99" s="220" t="s">
        <v>728</v>
      </c>
      <c r="D99" s="220">
        <v>6.64</v>
      </c>
    </row>
    <row r="100" spans="1:4" x14ac:dyDescent="0.3">
      <c r="A100" s="218">
        <v>45366</v>
      </c>
      <c r="B100" s="219">
        <v>6130103</v>
      </c>
      <c r="C100" s="220" t="s">
        <v>729</v>
      </c>
      <c r="D100" s="220">
        <v>6.64</v>
      </c>
    </row>
    <row r="101" spans="1:4" x14ac:dyDescent="0.3">
      <c r="A101" s="218">
        <v>45364</v>
      </c>
      <c r="B101" s="219">
        <v>6130117</v>
      </c>
      <c r="C101" s="220" t="s">
        <v>730</v>
      </c>
      <c r="D101" s="220">
        <v>9</v>
      </c>
    </row>
    <row r="102" spans="1:4" x14ac:dyDescent="0.3">
      <c r="A102" s="218">
        <v>45372</v>
      </c>
      <c r="B102" s="219">
        <v>6130141</v>
      </c>
      <c r="C102" s="220" t="s">
        <v>731</v>
      </c>
      <c r="D102" s="220">
        <v>7.5</v>
      </c>
    </row>
    <row r="103" spans="1:4" x14ac:dyDescent="0.3">
      <c r="A103" s="218">
        <v>45365</v>
      </c>
      <c r="B103" s="219">
        <v>6130146</v>
      </c>
      <c r="C103" s="220" t="s">
        <v>842</v>
      </c>
      <c r="D103" s="220">
        <v>9</v>
      </c>
    </row>
    <row r="104" spans="1:4" x14ac:dyDescent="0.3">
      <c r="A104" s="218">
        <v>45366</v>
      </c>
      <c r="B104" s="219">
        <v>6130155</v>
      </c>
      <c r="C104" s="220" t="s">
        <v>732</v>
      </c>
      <c r="D104" s="220">
        <v>9</v>
      </c>
    </row>
    <row r="105" spans="1:4" x14ac:dyDescent="0.3">
      <c r="A105" s="218">
        <v>45366</v>
      </c>
      <c r="B105" s="219">
        <v>6130229</v>
      </c>
      <c r="C105" s="220" t="s">
        <v>733</v>
      </c>
      <c r="D105" s="220">
        <v>6.64</v>
      </c>
    </row>
    <row r="106" spans="1:4" x14ac:dyDescent="0.3">
      <c r="A106" s="218">
        <v>45355</v>
      </c>
      <c r="B106" s="219">
        <v>6681239</v>
      </c>
      <c r="C106" s="220" t="s">
        <v>734</v>
      </c>
      <c r="D106" s="220">
        <v>9</v>
      </c>
    </row>
    <row r="107" spans="1:4" x14ac:dyDescent="0.3">
      <c r="A107" s="218">
        <v>45377</v>
      </c>
      <c r="B107" s="219">
        <v>6801047</v>
      </c>
      <c r="C107" s="220" t="s">
        <v>735</v>
      </c>
      <c r="D107" s="220">
        <v>9</v>
      </c>
    </row>
    <row r="108" spans="1:4" ht="19.2" x14ac:dyDescent="0.3">
      <c r="A108" s="218">
        <v>45362</v>
      </c>
      <c r="B108" s="219">
        <v>6881001</v>
      </c>
      <c r="C108" s="220" t="s">
        <v>736</v>
      </c>
      <c r="D108" s="220">
        <v>9</v>
      </c>
    </row>
    <row r="109" spans="1:4" x14ac:dyDescent="0.3">
      <c r="A109" s="218">
        <v>45362</v>
      </c>
      <c r="B109" s="219">
        <v>6881020</v>
      </c>
      <c r="C109" s="220" t="s">
        <v>550</v>
      </c>
      <c r="D109" s="220">
        <v>9</v>
      </c>
    </row>
    <row r="110" spans="1:4" x14ac:dyDescent="0.3">
      <c r="A110" s="218">
        <v>45364</v>
      </c>
      <c r="B110" s="219">
        <v>6881024</v>
      </c>
      <c r="C110" s="220" t="s">
        <v>737</v>
      </c>
      <c r="D110" s="220">
        <v>7.5</v>
      </c>
    </row>
    <row r="111" spans="1:4" x14ac:dyDescent="0.3">
      <c r="A111" s="218">
        <v>45366</v>
      </c>
      <c r="B111" s="219">
        <v>6881025</v>
      </c>
      <c r="C111" s="220" t="s">
        <v>738</v>
      </c>
      <c r="D111" s="220">
        <v>9</v>
      </c>
    </row>
    <row r="112" spans="1:4" x14ac:dyDescent="0.3">
      <c r="A112" s="218">
        <v>45364</v>
      </c>
      <c r="B112" s="219">
        <v>6881030</v>
      </c>
      <c r="C112" s="220" t="s">
        <v>739</v>
      </c>
      <c r="D112" s="220">
        <v>9</v>
      </c>
    </row>
    <row r="113" spans="1:4" x14ac:dyDescent="0.3">
      <c r="A113" s="218">
        <v>45366</v>
      </c>
      <c r="B113" s="219">
        <v>6881061</v>
      </c>
      <c r="C113" s="220" t="s">
        <v>740</v>
      </c>
      <c r="D113" s="220">
        <v>9</v>
      </c>
    </row>
    <row r="114" spans="1:4" ht="19.2" x14ac:dyDescent="0.3">
      <c r="A114" s="218">
        <v>45365</v>
      </c>
      <c r="B114" s="219">
        <v>6881088</v>
      </c>
      <c r="C114" s="220" t="s">
        <v>741</v>
      </c>
      <c r="D114" s="220">
        <v>8</v>
      </c>
    </row>
    <row r="115" spans="1:4" x14ac:dyDescent="0.3">
      <c r="A115" s="218">
        <v>45372</v>
      </c>
      <c r="B115" s="219">
        <v>6881169</v>
      </c>
      <c r="C115" s="220" t="s">
        <v>844</v>
      </c>
      <c r="D115" s="220">
        <v>9</v>
      </c>
    </row>
    <row r="116" spans="1:4" x14ac:dyDescent="0.3">
      <c r="A116" s="218">
        <v>45362</v>
      </c>
      <c r="B116" s="219">
        <v>6881180</v>
      </c>
      <c r="C116" s="220" t="s">
        <v>743</v>
      </c>
      <c r="D116" s="220">
        <v>9</v>
      </c>
    </row>
    <row r="117" spans="1:4" x14ac:dyDescent="0.3">
      <c r="A117" s="218">
        <v>45376</v>
      </c>
      <c r="B117" s="219">
        <v>6881187</v>
      </c>
      <c r="C117" s="220" t="s">
        <v>744</v>
      </c>
      <c r="D117" s="220">
        <v>9</v>
      </c>
    </row>
    <row r="118" spans="1:4" x14ac:dyDescent="0.3">
      <c r="A118" s="218">
        <v>45362</v>
      </c>
      <c r="B118" s="219">
        <v>6881193</v>
      </c>
      <c r="C118" s="220" t="s">
        <v>845</v>
      </c>
      <c r="D118" s="220">
        <v>9</v>
      </c>
    </row>
    <row r="119" spans="1:4" x14ac:dyDescent="0.3">
      <c r="A119" s="218">
        <v>45362</v>
      </c>
      <c r="B119" s="219">
        <v>6881197</v>
      </c>
      <c r="C119" s="220" t="s">
        <v>746</v>
      </c>
      <c r="D119" s="220">
        <v>9</v>
      </c>
    </row>
    <row r="120" spans="1:4" x14ac:dyDescent="0.3">
      <c r="A120" s="218">
        <v>45366</v>
      </c>
      <c r="B120" s="219">
        <v>6881199</v>
      </c>
      <c r="C120" s="220" t="s">
        <v>747</v>
      </c>
      <c r="D120" s="220">
        <v>7.5</v>
      </c>
    </row>
    <row r="121" spans="1:4" x14ac:dyDescent="0.3">
      <c r="A121" s="218">
        <v>45364</v>
      </c>
      <c r="B121" s="219">
        <v>6881204</v>
      </c>
      <c r="C121" s="220" t="s">
        <v>748</v>
      </c>
      <c r="D121" s="220">
        <v>9</v>
      </c>
    </row>
    <row r="122" spans="1:4" ht="19.2" x14ac:dyDescent="0.3">
      <c r="A122" s="218">
        <v>45363</v>
      </c>
      <c r="B122" s="219">
        <v>6881243</v>
      </c>
      <c r="C122" s="220" t="s">
        <v>749</v>
      </c>
      <c r="D122" s="220">
        <v>9</v>
      </c>
    </row>
    <row r="123" spans="1:4" x14ac:dyDescent="0.3">
      <c r="A123" s="218">
        <v>45369</v>
      </c>
      <c r="B123" s="219">
        <v>6881246</v>
      </c>
      <c r="C123" s="220" t="s">
        <v>750</v>
      </c>
      <c r="D123" s="220">
        <v>9</v>
      </c>
    </row>
    <row r="124" spans="1:4" x14ac:dyDescent="0.3">
      <c r="A124" s="218">
        <v>45366</v>
      </c>
      <c r="B124" s="219">
        <v>6881251</v>
      </c>
      <c r="C124" s="220" t="s">
        <v>751</v>
      </c>
      <c r="D124" s="220">
        <v>9</v>
      </c>
    </row>
    <row r="125" spans="1:4" x14ac:dyDescent="0.3">
      <c r="A125" s="218">
        <v>45364</v>
      </c>
      <c r="B125" s="219">
        <v>6881256</v>
      </c>
      <c r="C125" s="220" t="s">
        <v>856</v>
      </c>
      <c r="D125" s="220">
        <v>9</v>
      </c>
    </row>
    <row r="126" spans="1:4" x14ac:dyDescent="0.3">
      <c r="A126" s="218">
        <v>45371</v>
      </c>
      <c r="B126" s="219">
        <v>6883039</v>
      </c>
      <c r="C126" s="220" t="s">
        <v>753</v>
      </c>
      <c r="D126" s="220">
        <v>8</v>
      </c>
    </row>
    <row r="127" spans="1:4" x14ac:dyDescent="0.3">
      <c r="A127" s="218">
        <v>45366</v>
      </c>
      <c r="B127" s="219">
        <v>7501179</v>
      </c>
      <c r="C127" s="220" t="s">
        <v>754</v>
      </c>
      <c r="D127" s="220">
        <v>8</v>
      </c>
    </row>
    <row r="128" spans="1:4" x14ac:dyDescent="0.3">
      <c r="A128" s="218">
        <v>45366</v>
      </c>
      <c r="B128" s="219">
        <v>7563017</v>
      </c>
      <c r="C128" s="220" t="s">
        <v>755</v>
      </c>
      <c r="D128" s="220">
        <v>9</v>
      </c>
    </row>
    <row r="129" spans="1:4" x14ac:dyDescent="0.3">
      <c r="A129" s="218">
        <v>45369</v>
      </c>
      <c r="B129" s="219">
        <v>7563020</v>
      </c>
      <c r="C129" s="220" t="s">
        <v>756</v>
      </c>
      <c r="D129" s="220">
        <v>9</v>
      </c>
    </row>
    <row r="130" spans="1:4" x14ac:dyDescent="0.3">
      <c r="A130" s="218">
        <v>45366</v>
      </c>
      <c r="B130" s="219">
        <v>7563033</v>
      </c>
      <c r="C130" s="220" t="s">
        <v>757</v>
      </c>
      <c r="D130" s="220">
        <v>9</v>
      </c>
    </row>
    <row r="131" spans="1:4" x14ac:dyDescent="0.3">
      <c r="A131" s="218">
        <v>45358</v>
      </c>
      <c r="B131" s="219">
        <v>7563035</v>
      </c>
      <c r="C131" s="220" t="s">
        <v>758</v>
      </c>
      <c r="D131" s="220">
        <v>9</v>
      </c>
    </row>
    <row r="132" spans="1:4" x14ac:dyDescent="0.3">
      <c r="A132" s="218">
        <v>45366</v>
      </c>
      <c r="B132" s="219">
        <v>7563047</v>
      </c>
      <c r="C132" s="220" t="s">
        <v>759</v>
      </c>
      <c r="D132" s="220">
        <v>15</v>
      </c>
    </row>
    <row r="133" spans="1:4" ht="19.2" x14ac:dyDescent="0.3">
      <c r="A133" s="218">
        <v>45366</v>
      </c>
      <c r="B133" s="219">
        <v>7563087</v>
      </c>
      <c r="C133" s="220" t="s">
        <v>760</v>
      </c>
      <c r="D133" s="220">
        <v>7.5</v>
      </c>
    </row>
    <row r="134" spans="1:4" x14ac:dyDescent="0.3">
      <c r="A134" s="218">
        <v>45366</v>
      </c>
      <c r="B134" s="219">
        <v>7563114</v>
      </c>
      <c r="C134" s="220" t="s">
        <v>761</v>
      </c>
      <c r="D134" s="220">
        <v>6.64</v>
      </c>
    </row>
    <row r="135" spans="1:4" x14ac:dyDescent="0.3">
      <c r="A135" s="218">
        <v>45371</v>
      </c>
      <c r="B135" s="219">
        <v>7563141</v>
      </c>
      <c r="C135" s="220" t="s">
        <v>762</v>
      </c>
      <c r="D135" s="220">
        <v>6.64</v>
      </c>
    </row>
    <row r="136" spans="1:4" x14ac:dyDescent="0.3">
      <c r="A136" s="218">
        <v>45366</v>
      </c>
      <c r="B136" s="219">
        <v>7563189</v>
      </c>
      <c r="C136" s="220" t="s">
        <v>763</v>
      </c>
      <c r="D136" s="220">
        <v>9</v>
      </c>
    </row>
    <row r="137" spans="1:4" x14ac:dyDescent="0.3">
      <c r="A137" s="218">
        <v>45366</v>
      </c>
      <c r="B137" s="219">
        <v>7563191</v>
      </c>
      <c r="C137" s="220" t="s">
        <v>764</v>
      </c>
      <c r="D137" s="220">
        <v>7.5</v>
      </c>
    </row>
    <row r="138" spans="1:4" x14ac:dyDescent="0.3">
      <c r="A138" s="218">
        <v>45364</v>
      </c>
      <c r="B138" s="219">
        <v>9195122</v>
      </c>
      <c r="C138" s="220" t="s">
        <v>765</v>
      </c>
      <c r="D138" s="220">
        <v>9</v>
      </c>
    </row>
    <row r="139" spans="1:4" x14ac:dyDescent="0.3">
      <c r="A139" s="218">
        <v>45366</v>
      </c>
      <c r="B139" s="219">
        <v>9195133</v>
      </c>
      <c r="C139" s="220" t="s">
        <v>766</v>
      </c>
      <c r="D139" s="220">
        <v>9</v>
      </c>
    </row>
    <row r="140" spans="1:4" x14ac:dyDescent="0.3">
      <c r="A140" s="218">
        <v>45352</v>
      </c>
      <c r="B140" s="219">
        <v>9261349</v>
      </c>
      <c r="C140" s="220" t="s">
        <v>767</v>
      </c>
      <c r="D140" s="220">
        <v>7.5</v>
      </c>
    </row>
    <row r="141" spans="1:4" x14ac:dyDescent="0.3">
      <c r="A141" s="218">
        <v>45366</v>
      </c>
      <c r="B141" s="219">
        <v>9263004</v>
      </c>
      <c r="C141" s="220" t="s">
        <v>768</v>
      </c>
      <c r="D141" s="220">
        <v>9</v>
      </c>
    </row>
    <row r="142" spans="1:4" x14ac:dyDescent="0.3">
      <c r="A142" s="218">
        <v>45365</v>
      </c>
      <c r="B142" s="219">
        <v>9263005</v>
      </c>
      <c r="C142" s="220" t="s">
        <v>769</v>
      </c>
      <c r="D142" s="220">
        <v>9</v>
      </c>
    </row>
    <row r="143" spans="1:4" x14ac:dyDescent="0.3">
      <c r="A143" s="218">
        <v>45364</v>
      </c>
      <c r="B143" s="219">
        <v>9263016</v>
      </c>
      <c r="C143" s="220" t="s">
        <v>770</v>
      </c>
      <c r="D143" s="220">
        <v>9</v>
      </c>
    </row>
    <row r="144" spans="1:4" x14ac:dyDescent="0.3">
      <c r="A144" s="218">
        <v>45371</v>
      </c>
      <c r="B144" s="219">
        <v>9263020</v>
      </c>
      <c r="C144" s="220" t="s">
        <v>771</v>
      </c>
      <c r="D144" s="220">
        <v>9</v>
      </c>
    </row>
    <row r="145" spans="1:4" x14ac:dyDescent="0.3">
      <c r="A145" s="218">
        <v>45366</v>
      </c>
      <c r="B145" s="219">
        <v>9263022</v>
      </c>
      <c r="C145" s="220" t="s">
        <v>772</v>
      </c>
      <c r="D145" s="220">
        <v>7.5</v>
      </c>
    </row>
    <row r="146" spans="1:4" x14ac:dyDescent="0.3">
      <c r="A146" s="218">
        <v>45362</v>
      </c>
      <c r="B146" s="219">
        <v>9263029</v>
      </c>
      <c r="C146" s="220" t="s">
        <v>857</v>
      </c>
      <c r="D146" s="220">
        <v>54</v>
      </c>
    </row>
    <row r="147" spans="1:4" x14ac:dyDescent="0.3">
      <c r="A147" s="218">
        <v>45363</v>
      </c>
      <c r="B147" s="219">
        <v>9263029</v>
      </c>
      <c r="C147" s="220" t="s">
        <v>857</v>
      </c>
      <c r="D147" s="220">
        <v>54</v>
      </c>
    </row>
    <row r="148" spans="1:4" x14ac:dyDescent="0.3">
      <c r="A148" s="218">
        <v>45362</v>
      </c>
      <c r="B148" s="219">
        <v>9263031</v>
      </c>
      <c r="C148" s="220" t="s">
        <v>773</v>
      </c>
      <c r="D148" s="220">
        <v>36</v>
      </c>
    </row>
    <row r="149" spans="1:4" x14ac:dyDescent="0.3">
      <c r="A149" s="218">
        <v>45369</v>
      </c>
      <c r="B149" s="219">
        <v>9263033</v>
      </c>
      <c r="C149" s="220" t="s">
        <v>774</v>
      </c>
      <c r="D149" s="220">
        <v>9</v>
      </c>
    </row>
    <row r="150" spans="1:4" x14ac:dyDescent="0.3">
      <c r="A150" s="218">
        <v>45355</v>
      </c>
      <c r="B150" s="219">
        <v>9263034</v>
      </c>
      <c r="C150" s="220" t="s">
        <v>775</v>
      </c>
      <c r="D150" s="220">
        <v>9</v>
      </c>
    </row>
    <row r="151" spans="1:4" x14ac:dyDescent="0.3">
      <c r="A151" s="218">
        <v>45364</v>
      </c>
      <c r="B151" s="219">
        <v>9263051</v>
      </c>
      <c r="C151" s="220" t="s">
        <v>776</v>
      </c>
      <c r="D151" s="220">
        <v>9</v>
      </c>
    </row>
    <row r="152" spans="1:4" x14ac:dyDescent="0.3">
      <c r="A152" s="218">
        <v>45370</v>
      </c>
      <c r="B152" s="219">
        <v>9263052</v>
      </c>
      <c r="C152" s="220" t="s">
        <v>777</v>
      </c>
      <c r="D152" s="220">
        <v>15</v>
      </c>
    </row>
    <row r="153" spans="1:4" x14ac:dyDescent="0.3">
      <c r="A153" s="218">
        <v>45366</v>
      </c>
      <c r="B153" s="219">
        <v>9263054</v>
      </c>
      <c r="C153" s="220" t="s">
        <v>778</v>
      </c>
      <c r="D153" s="220">
        <v>9</v>
      </c>
    </row>
    <row r="154" spans="1:4" x14ac:dyDescent="0.3">
      <c r="A154" s="218">
        <v>45363</v>
      </c>
      <c r="B154" s="219">
        <v>9263066</v>
      </c>
      <c r="C154" s="220" t="s">
        <v>779</v>
      </c>
      <c r="D154" s="220">
        <v>9</v>
      </c>
    </row>
    <row r="155" spans="1:4" x14ac:dyDescent="0.3">
      <c r="A155" s="218">
        <v>45364</v>
      </c>
      <c r="B155" s="219">
        <v>9263067</v>
      </c>
      <c r="C155" s="220" t="s">
        <v>780</v>
      </c>
      <c r="D155" s="220">
        <v>9</v>
      </c>
    </row>
    <row r="156" spans="1:4" x14ac:dyDescent="0.3">
      <c r="A156" s="218">
        <v>45364</v>
      </c>
      <c r="B156" s="219">
        <v>9263078</v>
      </c>
      <c r="C156" s="220" t="s">
        <v>781</v>
      </c>
      <c r="D156" s="220">
        <v>6.64</v>
      </c>
    </row>
    <row r="157" spans="1:4" x14ac:dyDescent="0.3">
      <c r="A157" s="218">
        <v>45359</v>
      </c>
      <c r="B157" s="219">
        <v>9263079</v>
      </c>
      <c r="C157" s="220" t="s">
        <v>782</v>
      </c>
      <c r="D157" s="220">
        <v>9</v>
      </c>
    </row>
    <row r="158" spans="1:4" x14ac:dyDescent="0.3">
      <c r="A158" s="218">
        <v>45364</v>
      </c>
      <c r="B158" s="219">
        <v>9263080</v>
      </c>
      <c r="C158" s="220" t="s">
        <v>783</v>
      </c>
      <c r="D158" s="220">
        <v>9</v>
      </c>
    </row>
    <row r="159" spans="1:4" x14ac:dyDescent="0.3">
      <c r="A159" s="218">
        <v>45356</v>
      </c>
      <c r="B159" s="219">
        <v>9263100</v>
      </c>
      <c r="C159" s="220" t="s">
        <v>858</v>
      </c>
      <c r="D159" s="220">
        <v>108</v>
      </c>
    </row>
    <row r="160" spans="1:4" x14ac:dyDescent="0.3">
      <c r="A160" s="218">
        <v>45366</v>
      </c>
      <c r="B160" s="219">
        <v>9263102</v>
      </c>
      <c r="C160" s="220" t="s">
        <v>784</v>
      </c>
      <c r="D160" s="220">
        <v>7.5</v>
      </c>
    </row>
    <row r="161" spans="1:5" x14ac:dyDescent="0.3">
      <c r="A161" s="218">
        <v>45362</v>
      </c>
      <c r="B161" s="219">
        <v>9263115</v>
      </c>
      <c r="C161" s="220" t="s">
        <v>785</v>
      </c>
      <c r="D161" s="220">
        <v>7.5</v>
      </c>
    </row>
    <row r="162" spans="1:5" x14ac:dyDescent="0.3">
      <c r="A162" s="218">
        <v>45363</v>
      </c>
      <c r="B162" s="219">
        <v>9263154</v>
      </c>
      <c r="C162" s="220" t="s">
        <v>787</v>
      </c>
      <c r="D162" s="220">
        <v>9</v>
      </c>
    </row>
    <row r="163" spans="1:5" x14ac:dyDescent="0.3">
      <c r="A163" s="218">
        <v>45363</v>
      </c>
      <c r="B163" s="219">
        <v>9263161</v>
      </c>
      <c r="C163" s="220" t="s">
        <v>788</v>
      </c>
      <c r="D163" s="220">
        <v>4.5</v>
      </c>
    </row>
    <row r="164" spans="1:5" x14ac:dyDescent="0.3">
      <c r="A164" s="218">
        <v>45359</v>
      </c>
      <c r="B164" s="219">
        <v>9263164</v>
      </c>
      <c r="C164" s="220" t="s">
        <v>789</v>
      </c>
      <c r="D164" s="220">
        <v>9</v>
      </c>
    </row>
    <row r="165" spans="1:5" x14ac:dyDescent="0.3">
      <c r="A165" s="218">
        <v>45362</v>
      </c>
      <c r="B165" s="219">
        <v>9263188</v>
      </c>
      <c r="C165" s="220" t="s">
        <v>790</v>
      </c>
      <c r="D165" s="220">
        <v>9</v>
      </c>
    </row>
    <row r="166" spans="1:5" x14ac:dyDescent="0.3">
      <c r="A166" s="218">
        <v>45359</v>
      </c>
      <c r="B166" s="219">
        <v>9268103</v>
      </c>
      <c r="C166" s="220" t="s">
        <v>791</v>
      </c>
      <c r="D166" s="220">
        <v>9</v>
      </c>
    </row>
    <row r="167" spans="1:5" x14ac:dyDescent="0.3">
      <c r="A167" s="218">
        <v>45362</v>
      </c>
      <c r="B167" s="219">
        <v>10101043</v>
      </c>
      <c r="C167" s="220" t="s">
        <v>792</v>
      </c>
      <c r="D167" s="220">
        <v>8</v>
      </c>
    </row>
    <row r="168" spans="1:5" x14ac:dyDescent="0.3">
      <c r="A168" s="218">
        <v>45362</v>
      </c>
      <c r="B168" s="219">
        <v>10101047</v>
      </c>
      <c r="C168" s="220" t="s">
        <v>793</v>
      </c>
      <c r="D168" s="220">
        <v>8</v>
      </c>
    </row>
    <row r="169" spans="1:5" x14ac:dyDescent="0.3">
      <c r="A169" s="218">
        <v>45372</v>
      </c>
      <c r="B169" s="219">
        <v>21032024</v>
      </c>
      <c r="C169" s="220" t="s">
        <v>720</v>
      </c>
      <c r="D169" s="220">
        <v>54</v>
      </c>
      <c r="E169" t="s">
        <v>863</v>
      </c>
    </row>
    <row r="170" spans="1:5" x14ac:dyDescent="0.3">
      <c r="A170" s="218">
        <v>45362</v>
      </c>
      <c r="B170" s="219">
        <v>68801963</v>
      </c>
      <c r="C170" s="220" t="s">
        <v>268</v>
      </c>
      <c r="D170" s="220">
        <v>10</v>
      </c>
    </row>
    <row r="171" spans="1:5" x14ac:dyDescent="0.3">
      <c r="A171" s="218">
        <v>45365</v>
      </c>
      <c r="B171" s="219">
        <v>101010101</v>
      </c>
      <c r="C171" s="220" t="s">
        <v>155</v>
      </c>
      <c r="D171" s="220">
        <v>6.64</v>
      </c>
    </row>
    <row r="172" spans="1:5" x14ac:dyDescent="0.3">
      <c r="A172" s="218">
        <v>45356</v>
      </c>
      <c r="B172" s="219">
        <v>101010105</v>
      </c>
      <c r="C172" s="220" t="s">
        <v>851</v>
      </c>
      <c r="D172" s="220">
        <v>8</v>
      </c>
    </row>
    <row r="173" spans="1:5" x14ac:dyDescent="0.3">
      <c r="A173" s="218">
        <v>45369</v>
      </c>
      <c r="B173" s="219">
        <v>101010142</v>
      </c>
      <c r="C173" s="220" t="s">
        <v>794</v>
      </c>
      <c r="D173" s="220">
        <v>6.64</v>
      </c>
    </row>
    <row r="174" spans="1:5" x14ac:dyDescent="0.3">
      <c r="A174" s="218">
        <v>45371</v>
      </c>
      <c r="B174" s="219">
        <v>101010144</v>
      </c>
      <c r="C174" s="220" t="s">
        <v>795</v>
      </c>
      <c r="D174" s="220">
        <v>7.5</v>
      </c>
    </row>
    <row r="175" spans="1:5" x14ac:dyDescent="0.3">
      <c r="A175" s="218">
        <v>45356</v>
      </c>
      <c r="B175" s="219">
        <v>101010158</v>
      </c>
      <c r="C175" s="220" t="s">
        <v>796</v>
      </c>
      <c r="D175" s="220">
        <v>9</v>
      </c>
    </row>
    <row r="176" spans="1:5" x14ac:dyDescent="0.3">
      <c r="A176" s="218">
        <v>45366</v>
      </c>
      <c r="B176" s="219">
        <v>101010229</v>
      </c>
      <c r="C176" s="220" t="s">
        <v>797</v>
      </c>
      <c r="D176" s="220">
        <v>9</v>
      </c>
    </row>
    <row r="177" spans="1:5" x14ac:dyDescent="0.3">
      <c r="A177" s="218">
        <v>45366</v>
      </c>
      <c r="B177" s="219">
        <v>101010249</v>
      </c>
      <c r="C177" s="220" t="s">
        <v>798</v>
      </c>
      <c r="D177" s="220">
        <v>9</v>
      </c>
    </row>
    <row r="178" spans="1:5" x14ac:dyDescent="0.3">
      <c r="A178" s="218">
        <v>45378</v>
      </c>
      <c r="B178" s="219">
        <v>101020176</v>
      </c>
      <c r="C178" s="220" t="s">
        <v>799</v>
      </c>
      <c r="D178" s="220">
        <v>9</v>
      </c>
    </row>
    <row r="179" spans="1:5" x14ac:dyDescent="0.3">
      <c r="A179" s="218">
        <v>45371</v>
      </c>
      <c r="B179" s="219">
        <v>324143288</v>
      </c>
      <c r="C179" s="220" t="s">
        <v>800</v>
      </c>
      <c r="D179" s="220">
        <v>-25</v>
      </c>
    </row>
    <row r="180" spans="1:5" ht="19.2" x14ac:dyDescent="0.3">
      <c r="A180" s="218">
        <v>45355</v>
      </c>
      <c r="B180" s="219">
        <v>2006100001</v>
      </c>
      <c r="C180" s="220" t="s">
        <v>803</v>
      </c>
      <c r="D180" s="220">
        <v>9</v>
      </c>
      <c r="E180" s="189" t="s">
        <v>860</v>
      </c>
    </row>
    <row r="181" spans="1:5" ht="19.2" x14ac:dyDescent="0.3">
      <c r="A181" s="218">
        <v>45356</v>
      </c>
      <c r="B181" s="219">
        <v>2006400001</v>
      </c>
      <c r="C181" s="220" t="s">
        <v>803</v>
      </c>
      <c r="D181" s="220">
        <v>9</v>
      </c>
      <c r="E181" s="189" t="s">
        <v>854</v>
      </c>
    </row>
    <row r="182" spans="1:5" ht="19.2" x14ac:dyDescent="0.3">
      <c r="A182" s="218">
        <v>45358</v>
      </c>
      <c r="B182" s="219">
        <v>2006600001</v>
      </c>
      <c r="C182" s="220" t="s">
        <v>803</v>
      </c>
      <c r="D182" s="220">
        <v>9</v>
      </c>
      <c r="E182" s="189" t="s">
        <v>818</v>
      </c>
    </row>
    <row r="183" spans="1:5" ht="19.2" x14ac:dyDescent="0.3">
      <c r="A183" s="218">
        <v>45359</v>
      </c>
      <c r="B183" s="219">
        <v>2006700001</v>
      </c>
      <c r="C183" s="220" t="s">
        <v>803</v>
      </c>
      <c r="D183" s="220">
        <v>18</v>
      </c>
      <c r="E183" s="189" t="s">
        <v>824</v>
      </c>
    </row>
    <row r="184" spans="1:5" ht="19.2" x14ac:dyDescent="0.3">
      <c r="A184" s="218">
        <v>45371</v>
      </c>
      <c r="B184" s="219">
        <v>2007900001</v>
      </c>
      <c r="C184" s="220" t="s">
        <v>803</v>
      </c>
      <c r="D184" s="220">
        <v>18</v>
      </c>
      <c r="E184" s="189" t="s">
        <v>861</v>
      </c>
    </row>
    <row r="185" spans="1:5" ht="19.2" x14ac:dyDescent="0.3">
      <c r="A185" s="218">
        <v>45376</v>
      </c>
      <c r="B185" s="219">
        <v>2008200001</v>
      </c>
      <c r="C185" s="220" t="s">
        <v>803</v>
      </c>
      <c r="D185" s="220">
        <v>18</v>
      </c>
      <c r="E185" s="189" t="s">
        <v>862</v>
      </c>
    </row>
    <row r="186" spans="1:5" x14ac:dyDescent="0.3">
      <c r="A186" s="218">
        <v>45355</v>
      </c>
      <c r="B186" s="219">
        <v>5556026476</v>
      </c>
      <c r="C186" s="220" t="s">
        <v>804</v>
      </c>
      <c r="D186" s="220">
        <v>7.5</v>
      </c>
    </row>
    <row r="187" spans="1:5" x14ac:dyDescent="0.3">
      <c r="A187" s="218">
        <v>45376</v>
      </c>
      <c r="B187" s="219">
        <v>6240208858</v>
      </c>
      <c r="C187" s="220" t="s">
        <v>801</v>
      </c>
      <c r="D187" s="220" t="s">
        <v>859</v>
      </c>
    </row>
    <row r="188" spans="1:5" x14ac:dyDescent="0.3">
      <c r="A188" s="218">
        <v>45369</v>
      </c>
      <c r="B188" s="219">
        <v>7405229557</v>
      </c>
      <c r="C188" s="220" t="s">
        <v>412</v>
      </c>
      <c r="D188" s="220">
        <v>8</v>
      </c>
    </row>
  </sheetData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166" workbookViewId="0">
      <selection activeCell="F204" sqref="F204"/>
    </sheetView>
  </sheetViews>
  <sheetFormatPr defaultRowHeight="14.25" customHeight="1" x14ac:dyDescent="0.3"/>
  <cols>
    <col min="1" max="1" width="18" customWidth="1"/>
    <col min="2" max="2" width="14.33203125" customWidth="1"/>
    <col min="3" max="3" width="28.33203125" customWidth="1"/>
  </cols>
  <sheetData>
    <row r="1" spans="1:4" ht="14.25" customHeight="1" x14ac:dyDescent="0.3">
      <c r="A1" s="177" t="s">
        <v>623</v>
      </c>
      <c r="B1" s="211" t="s">
        <v>624</v>
      </c>
      <c r="C1" s="177" t="s">
        <v>625</v>
      </c>
      <c r="D1" s="177" t="s">
        <v>0</v>
      </c>
    </row>
    <row r="2" spans="1:4" ht="14.25" customHeight="1" x14ac:dyDescent="0.3">
      <c r="A2" s="180">
        <v>45328</v>
      </c>
      <c r="B2" s="212">
        <v>0</v>
      </c>
      <c r="C2" s="182" t="s">
        <v>626</v>
      </c>
      <c r="D2" s="182">
        <v>9</v>
      </c>
    </row>
    <row r="3" spans="1:4" ht="14.25" customHeight="1" x14ac:dyDescent="0.3">
      <c r="A3" s="180">
        <v>45334</v>
      </c>
      <c r="B3" s="212">
        <v>0</v>
      </c>
      <c r="C3" s="182" t="s">
        <v>165</v>
      </c>
      <c r="D3" s="182">
        <v>9</v>
      </c>
    </row>
    <row r="4" spans="1:4" ht="14.25" customHeight="1" x14ac:dyDescent="0.3">
      <c r="A4" s="180">
        <v>45334</v>
      </c>
      <c r="B4" s="212">
        <v>0</v>
      </c>
      <c r="C4" s="182" t="s">
        <v>629</v>
      </c>
      <c r="D4" s="182">
        <v>9</v>
      </c>
    </row>
    <row r="5" spans="1:4" ht="14.25" customHeight="1" x14ac:dyDescent="0.3">
      <c r="A5" s="180">
        <v>45335</v>
      </c>
      <c r="B5" s="212">
        <v>0</v>
      </c>
      <c r="C5" s="182" t="s">
        <v>628</v>
      </c>
      <c r="D5" s="182">
        <v>8</v>
      </c>
    </row>
    <row r="6" spans="1:4" ht="14.25" customHeight="1" x14ac:dyDescent="0.3">
      <c r="A6" s="180">
        <v>45337</v>
      </c>
      <c r="B6" s="212">
        <v>0</v>
      </c>
      <c r="C6" s="182" t="s">
        <v>630</v>
      </c>
      <c r="D6" s="182">
        <v>8</v>
      </c>
    </row>
    <row r="7" spans="1:4" ht="14.25" customHeight="1" x14ac:dyDescent="0.3">
      <c r="A7" s="180">
        <v>45337</v>
      </c>
      <c r="B7" s="212">
        <v>0</v>
      </c>
      <c r="C7" s="182" t="s">
        <v>686</v>
      </c>
      <c r="D7" s="182">
        <v>2</v>
      </c>
    </row>
    <row r="8" spans="1:4" ht="14.25" customHeight="1" x14ac:dyDescent="0.3">
      <c r="A8" s="180">
        <v>45338</v>
      </c>
      <c r="B8" s="212">
        <v>0</v>
      </c>
      <c r="C8" s="182" t="s">
        <v>631</v>
      </c>
      <c r="D8" s="182">
        <v>9</v>
      </c>
    </row>
    <row r="9" spans="1:4" ht="14.25" customHeight="1" x14ac:dyDescent="0.3">
      <c r="A9" s="180">
        <v>45341</v>
      </c>
      <c r="B9" s="212">
        <v>0</v>
      </c>
      <c r="C9" s="182" t="s">
        <v>632</v>
      </c>
      <c r="D9" s="182">
        <v>8</v>
      </c>
    </row>
    <row r="10" spans="1:4" ht="14.25" customHeight="1" x14ac:dyDescent="0.3">
      <c r="A10" s="180">
        <v>45342</v>
      </c>
      <c r="B10" s="212">
        <v>0</v>
      </c>
      <c r="C10" s="182" t="s">
        <v>634</v>
      </c>
      <c r="D10" s="182">
        <v>9</v>
      </c>
    </row>
    <row r="11" spans="1:4" ht="14.25" customHeight="1" x14ac:dyDescent="0.3">
      <c r="A11" s="180">
        <v>45336</v>
      </c>
      <c r="B11" s="212">
        <v>7</v>
      </c>
      <c r="C11" s="182" t="s">
        <v>635</v>
      </c>
      <c r="D11" s="182">
        <v>6.64</v>
      </c>
    </row>
    <row r="12" spans="1:4" ht="14.25" customHeight="1" x14ac:dyDescent="0.3">
      <c r="A12" s="180">
        <v>45338</v>
      </c>
      <c r="B12" s="212">
        <v>8</v>
      </c>
      <c r="C12" s="182" t="s">
        <v>636</v>
      </c>
      <c r="D12" s="182">
        <v>8</v>
      </c>
    </row>
    <row r="13" spans="1:4" ht="14.25" customHeight="1" x14ac:dyDescent="0.3">
      <c r="A13" s="180">
        <v>45351</v>
      </c>
      <c r="B13" s="212">
        <v>9</v>
      </c>
      <c r="C13" s="182">
        <v>0</v>
      </c>
      <c r="D13" s="182">
        <v>-7</v>
      </c>
    </row>
    <row r="14" spans="1:4" ht="14.25" customHeight="1" x14ac:dyDescent="0.3">
      <c r="A14" s="180">
        <v>45351</v>
      </c>
      <c r="B14" s="212">
        <v>9</v>
      </c>
      <c r="C14" s="182">
        <v>0</v>
      </c>
      <c r="D14" s="182">
        <v>-0.2</v>
      </c>
    </row>
    <row r="15" spans="1:4" ht="14.25" customHeight="1" x14ac:dyDescent="0.3">
      <c r="A15" s="180">
        <v>45351</v>
      </c>
      <c r="B15" s="212">
        <v>9</v>
      </c>
      <c r="C15" s="182">
        <v>0</v>
      </c>
      <c r="D15" s="182">
        <v>-22.44</v>
      </c>
    </row>
    <row r="16" spans="1:4" ht="14.25" customHeight="1" x14ac:dyDescent="0.3">
      <c r="A16" s="180">
        <v>45338</v>
      </c>
      <c r="B16" s="212">
        <v>25</v>
      </c>
      <c r="C16" s="182" t="s">
        <v>637</v>
      </c>
      <c r="D16" s="182">
        <v>8</v>
      </c>
    </row>
    <row r="17" spans="1:4" ht="14.25" customHeight="1" x14ac:dyDescent="0.3">
      <c r="A17" s="180">
        <v>45337</v>
      </c>
      <c r="B17" s="212">
        <v>34</v>
      </c>
      <c r="C17" s="182" t="s">
        <v>638</v>
      </c>
      <c r="D17" s="182">
        <v>8</v>
      </c>
    </row>
    <row r="18" spans="1:4" ht="14.25" customHeight="1" x14ac:dyDescent="0.3">
      <c r="A18" s="180">
        <v>45337</v>
      </c>
      <c r="B18" s="212">
        <v>85</v>
      </c>
      <c r="C18" s="182" t="s">
        <v>639</v>
      </c>
      <c r="D18" s="182">
        <v>7.5</v>
      </c>
    </row>
    <row r="19" spans="1:4" ht="14.25" customHeight="1" x14ac:dyDescent="0.3">
      <c r="A19" s="180">
        <v>45337</v>
      </c>
      <c r="B19" s="212">
        <v>106</v>
      </c>
      <c r="C19" s="182" t="s">
        <v>640</v>
      </c>
      <c r="D19" s="182">
        <v>8</v>
      </c>
    </row>
    <row r="20" spans="1:4" ht="14.25" customHeight="1" x14ac:dyDescent="0.3">
      <c r="A20" s="180">
        <v>45328</v>
      </c>
      <c r="B20" s="212">
        <v>107</v>
      </c>
      <c r="C20" s="182" t="s">
        <v>641</v>
      </c>
      <c r="D20" s="182">
        <v>9</v>
      </c>
    </row>
    <row r="21" spans="1:4" ht="14.25" customHeight="1" x14ac:dyDescent="0.3">
      <c r="A21" s="180">
        <v>45334</v>
      </c>
      <c r="B21" s="212">
        <v>109</v>
      </c>
      <c r="C21" s="182" t="s">
        <v>642</v>
      </c>
      <c r="D21" s="182">
        <v>8</v>
      </c>
    </row>
    <row r="22" spans="1:4" ht="14.25" customHeight="1" x14ac:dyDescent="0.3">
      <c r="A22" s="180">
        <v>45328</v>
      </c>
      <c r="B22" s="212">
        <v>113</v>
      </c>
      <c r="C22" s="182" t="s">
        <v>644</v>
      </c>
      <c r="D22" s="182">
        <v>9</v>
      </c>
    </row>
    <row r="23" spans="1:4" ht="14.25" customHeight="1" x14ac:dyDescent="0.3">
      <c r="A23" s="180">
        <v>45338</v>
      </c>
      <c r="B23" s="212">
        <v>117</v>
      </c>
      <c r="C23" s="182" t="s">
        <v>645</v>
      </c>
      <c r="D23" s="182">
        <v>9</v>
      </c>
    </row>
    <row r="24" spans="1:4" ht="14.25" customHeight="1" x14ac:dyDescent="0.3">
      <c r="A24" s="180">
        <v>45334</v>
      </c>
      <c r="B24" s="212">
        <v>120</v>
      </c>
      <c r="C24" s="182" t="s">
        <v>646</v>
      </c>
      <c r="D24" s="182">
        <v>8</v>
      </c>
    </row>
    <row r="25" spans="1:4" ht="14.25" customHeight="1" x14ac:dyDescent="0.3">
      <c r="A25" s="180">
        <v>45324</v>
      </c>
      <c r="B25" s="212">
        <v>123</v>
      </c>
      <c r="C25" s="182" t="s">
        <v>647</v>
      </c>
      <c r="D25" s="182">
        <v>8</v>
      </c>
    </row>
    <row r="26" spans="1:4" ht="14.25" customHeight="1" x14ac:dyDescent="0.3">
      <c r="A26" s="180">
        <v>45337</v>
      </c>
      <c r="B26" s="212">
        <v>130</v>
      </c>
      <c r="C26" s="182" t="s">
        <v>648</v>
      </c>
      <c r="D26" s="182">
        <v>9</v>
      </c>
    </row>
    <row r="27" spans="1:4" ht="14.25" customHeight="1" x14ac:dyDescent="0.3">
      <c r="A27" s="180">
        <v>45337</v>
      </c>
      <c r="B27" s="212">
        <v>134</v>
      </c>
      <c r="C27" s="182" t="s">
        <v>649</v>
      </c>
      <c r="D27" s="182">
        <v>9</v>
      </c>
    </row>
    <row r="28" spans="1:4" ht="14.25" customHeight="1" x14ac:dyDescent="0.3">
      <c r="A28" s="180">
        <v>45323</v>
      </c>
      <c r="B28" s="212">
        <v>135</v>
      </c>
      <c r="C28" s="182" t="s">
        <v>650</v>
      </c>
      <c r="D28" s="182">
        <v>9</v>
      </c>
    </row>
    <row r="29" spans="1:4" ht="14.25" customHeight="1" x14ac:dyDescent="0.3">
      <c r="A29" s="180">
        <v>45341</v>
      </c>
      <c r="B29" s="212">
        <v>142</v>
      </c>
      <c r="C29" s="182" t="s">
        <v>651</v>
      </c>
      <c r="D29" s="182">
        <v>8</v>
      </c>
    </row>
    <row r="30" spans="1:4" ht="14.25" customHeight="1" x14ac:dyDescent="0.3">
      <c r="A30" s="180">
        <v>45350</v>
      </c>
      <c r="B30" s="212">
        <v>143</v>
      </c>
      <c r="C30" s="182" t="s">
        <v>652</v>
      </c>
      <c r="D30" s="182">
        <v>8</v>
      </c>
    </row>
    <row r="31" spans="1:4" ht="14.25" customHeight="1" x14ac:dyDescent="0.3">
      <c r="A31" s="180">
        <v>45334</v>
      </c>
      <c r="B31" s="212">
        <v>149</v>
      </c>
      <c r="C31" s="182" t="s">
        <v>653</v>
      </c>
      <c r="D31" s="182">
        <v>8</v>
      </c>
    </row>
    <row r="32" spans="1:4" ht="14.25" customHeight="1" x14ac:dyDescent="0.3">
      <c r="A32" s="180">
        <v>45327</v>
      </c>
      <c r="B32" s="212">
        <v>168</v>
      </c>
      <c r="C32" s="182" t="s">
        <v>627</v>
      </c>
      <c r="D32" s="182">
        <v>6</v>
      </c>
    </row>
    <row r="33" spans="1:4" ht="14.25" customHeight="1" x14ac:dyDescent="0.3">
      <c r="A33" s="180">
        <v>45337</v>
      </c>
      <c r="B33" s="212">
        <v>169</v>
      </c>
      <c r="C33" s="182" t="s">
        <v>654</v>
      </c>
      <c r="D33" s="182">
        <v>8</v>
      </c>
    </row>
    <row r="34" spans="1:4" ht="14.25" customHeight="1" x14ac:dyDescent="0.3">
      <c r="A34" s="180">
        <v>45337</v>
      </c>
      <c r="B34" s="212">
        <v>174</v>
      </c>
      <c r="C34" s="182" t="s">
        <v>655</v>
      </c>
      <c r="D34" s="182">
        <v>9</v>
      </c>
    </row>
    <row r="35" spans="1:4" ht="14.25" customHeight="1" x14ac:dyDescent="0.3">
      <c r="A35" s="180">
        <v>45341</v>
      </c>
      <c r="B35" s="212">
        <v>176</v>
      </c>
      <c r="C35" s="182" t="s">
        <v>656</v>
      </c>
      <c r="D35" s="182">
        <v>8</v>
      </c>
    </row>
    <row r="36" spans="1:4" ht="14.25" customHeight="1" x14ac:dyDescent="0.3">
      <c r="A36" s="180">
        <v>45345</v>
      </c>
      <c r="B36" s="212">
        <v>189</v>
      </c>
      <c r="C36" s="182" t="s">
        <v>658</v>
      </c>
      <c r="D36" s="182">
        <v>6.64</v>
      </c>
    </row>
    <row r="37" spans="1:4" ht="14.25" customHeight="1" x14ac:dyDescent="0.3">
      <c r="A37" s="180">
        <v>45337</v>
      </c>
      <c r="B37" s="212">
        <v>277</v>
      </c>
      <c r="C37" s="182" t="s">
        <v>659</v>
      </c>
      <c r="D37" s="182">
        <v>9</v>
      </c>
    </row>
    <row r="38" spans="1:4" ht="14.25" customHeight="1" x14ac:dyDescent="0.3">
      <c r="A38" s="180">
        <v>45337</v>
      </c>
      <c r="B38" s="212">
        <v>10243</v>
      </c>
      <c r="C38" s="182" t="s">
        <v>661</v>
      </c>
      <c r="D38" s="182">
        <v>8</v>
      </c>
    </row>
    <row r="39" spans="1:4" ht="14.25" customHeight="1" x14ac:dyDescent="0.3">
      <c r="A39" s="180">
        <v>45334</v>
      </c>
      <c r="B39" s="212">
        <v>39516</v>
      </c>
      <c r="C39" s="182" t="s">
        <v>663</v>
      </c>
      <c r="D39" s="182">
        <v>9</v>
      </c>
    </row>
    <row r="40" spans="1:4" ht="14.25" customHeight="1" x14ac:dyDescent="0.3">
      <c r="A40" s="180">
        <v>45337</v>
      </c>
      <c r="B40" s="212">
        <v>290715</v>
      </c>
      <c r="C40" s="182" t="s">
        <v>667</v>
      </c>
      <c r="D40" s="182">
        <v>8</v>
      </c>
    </row>
    <row r="41" spans="1:4" ht="14.25" customHeight="1" x14ac:dyDescent="0.3">
      <c r="A41" s="180">
        <v>45335</v>
      </c>
      <c r="B41" s="212">
        <v>333333</v>
      </c>
      <c r="C41" s="182" t="s">
        <v>668</v>
      </c>
      <c r="D41" s="182">
        <v>9</v>
      </c>
    </row>
    <row r="42" spans="1:4" ht="14.25" customHeight="1" x14ac:dyDescent="0.3">
      <c r="A42" s="180">
        <v>45334</v>
      </c>
      <c r="B42" s="212">
        <v>1010133</v>
      </c>
      <c r="C42" s="182" t="s">
        <v>669</v>
      </c>
      <c r="D42" s="182">
        <v>6</v>
      </c>
    </row>
    <row r="43" spans="1:4" ht="14.25" customHeight="1" x14ac:dyDescent="0.3">
      <c r="A43" s="180">
        <v>45331</v>
      </c>
      <c r="B43" s="212">
        <v>1772033</v>
      </c>
      <c r="C43" s="182" t="s">
        <v>670</v>
      </c>
      <c r="D43" s="182">
        <v>9</v>
      </c>
    </row>
    <row r="44" spans="1:4" ht="14.25" customHeight="1" x14ac:dyDescent="0.3">
      <c r="A44" s="180">
        <v>45341</v>
      </c>
      <c r="B44" s="212">
        <v>2024004</v>
      </c>
      <c r="C44" s="182" t="s">
        <v>828</v>
      </c>
      <c r="D44" s="182">
        <v>90</v>
      </c>
    </row>
    <row r="45" spans="1:4" ht="14.25" customHeight="1" x14ac:dyDescent="0.3">
      <c r="A45" s="180">
        <v>45345</v>
      </c>
      <c r="B45" s="212">
        <v>2024005</v>
      </c>
      <c r="C45" s="182" t="s">
        <v>829</v>
      </c>
      <c r="D45" s="182">
        <v>90</v>
      </c>
    </row>
    <row r="46" spans="1:4" ht="14.25" customHeight="1" x14ac:dyDescent="0.3">
      <c r="A46" s="180">
        <v>45324</v>
      </c>
      <c r="B46" s="212">
        <v>2024006</v>
      </c>
      <c r="C46" s="182" t="s">
        <v>830</v>
      </c>
      <c r="D46" s="182">
        <v>90</v>
      </c>
    </row>
    <row r="47" spans="1:4" ht="14.25" customHeight="1" x14ac:dyDescent="0.3">
      <c r="A47" s="180">
        <v>45331</v>
      </c>
      <c r="B47" s="212">
        <v>2024007</v>
      </c>
      <c r="C47" s="182" t="s">
        <v>831</v>
      </c>
      <c r="D47" s="182">
        <v>45</v>
      </c>
    </row>
    <row r="48" spans="1:4" ht="14.25" customHeight="1" x14ac:dyDescent="0.3">
      <c r="A48" s="180">
        <v>45335</v>
      </c>
      <c r="B48" s="212">
        <v>2024009</v>
      </c>
      <c r="C48" s="182" t="s">
        <v>832</v>
      </c>
      <c r="D48" s="182">
        <v>90</v>
      </c>
    </row>
    <row r="49" spans="1:4" ht="14.25" customHeight="1" x14ac:dyDescent="0.3">
      <c r="A49" s="180">
        <v>45334</v>
      </c>
      <c r="B49" s="212">
        <v>2024010</v>
      </c>
      <c r="C49" s="182" t="s">
        <v>833</v>
      </c>
      <c r="D49" s="182">
        <v>90</v>
      </c>
    </row>
    <row r="50" spans="1:4" ht="14.25" customHeight="1" x14ac:dyDescent="0.3">
      <c r="A50" s="180">
        <v>45323</v>
      </c>
      <c r="B50" s="212">
        <v>2024012</v>
      </c>
      <c r="C50" s="182" t="s">
        <v>834</v>
      </c>
      <c r="D50" s="182">
        <v>90</v>
      </c>
    </row>
    <row r="51" spans="1:4" ht="14.25" customHeight="1" x14ac:dyDescent="0.3">
      <c r="A51" s="180">
        <v>45327</v>
      </c>
      <c r="B51" s="212">
        <v>2024100</v>
      </c>
      <c r="C51" s="182" t="s">
        <v>835</v>
      </c>
      <c r="D51" s="182">
        <v>72</v>
      </c>
    </row>
    <row r="52" spans="1:4" ht="14.25" customHeight="1" x14ac:dyDescent="0.3">
      <c r="A52" s="180">
        <v>45341</v>
      </c>
      <c r="B52" s="212">
        <v>2097003</v>
      </c>
      <c r="C52" s="182" t="s">
        <v>673</v>
      </c>
      <c r="D52" s="182">
        <v>8</v>
      </c>
    </row>
    <row r="53" spans="1:4" ht="14.25" customHeight="1" x14ac:dyDescent="0.3">
      <c r="A53" s="180">
        <v>45328</v>
      </c>
      <c r="B53" s="212">
        <v>2893003</v>
      </c>
      <c r="C53" s="182" t="s">
        <v>674</v>
      </c>
      <c r="D53" s="182">
        <v>8</v>
      </c>
    </row>
    <row r="54" spans="1:4" ht="14.25" customHeight="1" x14ac:dyDescent="0.3">
      <c r="A54" s="180">
        <v>45327</v>
      </c>
      <c r="B54" s="212">
        <v>2893004</v>
      </c>
      <c r="C54" s="182" t="s">
        <v>675</v>
      </c>
      <c r="D54" s="182">
        <v>8</v>
      </c>
    </row>
    <row r="55" spans="1:4" ht="14.25" customHeight="1" x14ac:dyDescent="0.3">
      <c r="A55" s="180">
        <v>45337</v>
      </c>
      <c r="B55" s="212">
        <v>2893005</v>
      </c>
      <c r="C55" s="182" t="s">
        <v>676</v>
      </c>
      <c r="D55" s="182">
        <v>8</v>
      </c>
    </row>
    <row r="56" spans="1:4" ht="14.25" customHeight="1" x14ac:dyDescent="0.3">
      <c r="A56" s="180">
        <v>45334</v>
      </c>
      <c r="B56" s="212">
        <v>2893006</v>
      </c>
      <c r="C56" s="182" t="s">
        <v>350</v>
      </c>
      <c r="D56" s="182">
        <v>8</v>
      </c>
    </row>
    <row r="57" spans="1:4" ht="14.25" customHeight="1" x14ac:dyDescent="0.3">
      <c r="A57" s="180">
        <v>45337</v>
      </c>
      <c r="B57" s="212">
        <v>2893007</v>
      </c>
      <c r="C57" s="182" t="s">
        <v>677</v>
      </c>
      <c r="D57" s="182">
        <v>8</v>
      </c>
    </row>
    <row r="58" spans="1:4" ht="14.25" customHeight="1" x14ac:dyDescent="0.3">
      <c r="A58" s="180">
        <v>45334</v>
      </c>
      <c r="B58" s="212">
        <v>2893009</v>
      </c>
      <c r="C58" s="182" t="s">
        <v>405</v>
      </c>
      <c r="D58" s="182">
        <v>8</v>
      </c>
    </row>
    <row r="59" spans="1:4" ht="14.25" customHeight="1" x14ac:dyDescent="0.3">
      <c r="A59" s="180">
        <v>45335</v>
      </c>
      <c r="B59" s="212">
        <v>2893013</v>
      </c>
      <c r="C59" s="182" t="s">
        <v>679</v>
      </c>
      <c r="D59" s="182">
        <v>8</v>
      </c>
    </row>
    <row r="60" spans="1:4" ht="14.25" customHeight="1" x14ac:dyDescent="0.3">
      <c r="A60" s="180">
        <v>45341</v>
      </c>
      <c r="B60" s="212">
        <v>2893014</v>
      </c>
      <c r="C60" s="182" t="s">
        <v>680</v>
      </c>
      <c r="D60" s="182">
        <v>8</v>
      </c>
    </row>
    <row r="61" spans="1:4" ht="14.25" customHeight="1" x14ac:dyDescent="0.3">
      <c r="A61" s="180">
        <v>45323</v>
      </c>
      <c r="B61" s="212">
        <v>2893015</v>
      </c>
      <c r="C61" s="182" t="s">
        <v>681</v>
      </c>
      <c r="D61" s="182">
        <v>8</v>
      </c>
    </row>
    <row r="62" spans="1:4" ht="14.25" customHeight="1" x14ac:dyDescent="0.3">
      <c r="A62" s="180">
        <v>45338</v>
      </c>
      <c r="B62" s="212">
        <v>2893016</v>
      </c>
      <c r="C62" s="182" t="s">
        <v>682</v>
      </c>
      <c r="D62" s="182">
        <v>8</v>
      </c>
    </row>
    <row r="63" spans="1:4" ht="14.25" customHeight="1" x14ac:dyDescent="0.3">
      <c r="A63" s="180">
        <v>45337</v>
      </c>
      <c r="B63" s="212">
        <v>2893019</v>
      </c>
      <c r="C63" s="182" t="s">
        <v>683</v>
      </c>
      <c r="D63" s="182">
        <v>8</v>
      </c>
    </row>
    <row r="64" spans="1:4" ht="14.25" customHeight="1" x14ac:dyDescent="0.3">
      <c r="A64" s="180">
        <v>45330</v>
      </c>
      <c r="B64" s="212">
        <v>2893024</v>
      </c>
      <c r="C64" s="182" t="s">
        <v>684</v>
      </c>
      <c r="D64" s="182">
        <v>8</v>
      </c>
    </row>
    <row r="65" spans="1:4" ht="14.25" customHeight="1" x14ac:dyDescent="0.3">
      <c r="A65" s="180">
        <v>45336</v>
      </c>
      <c r="B65" s="212">
        <v>2893026</v>
      </c>
      <c r="C65" s="182" t="s">
        <v>685</v>
      </c>
      <c r="D65" s="182">
        <v>8</v>
      </c>
    </row>
    <row r="66" spans="1:4" ht="14.25" customHeight="1" x14ac:dyDescent="0.3">
      <c r="A66" s="180">
        <v>45335</v>
      </c>
      <c r="B66" s="212">
        <v>2893027</v>
      </c>
      <c r="C66" s="182" t="s">
        <v>686</v>
      </c>
      <c r="D66" s="182">
        <v>6</v>
      </c>
    </row>
    <row r="67" spans="1:4" ht="14.25" customHeight="1" x14ac:dyDescent="0.3">
      <c r="A67" s="180">
        <v>45334</v>
      </c>
      <c r="B67" s="212">
        <v>2893036</v>
      </c>
      <c r="C67" s="182" t="s">
        <v>687</v>
      </c>
      <c r="D67" s="182">
        <v>8</v>
      </c>
    </row>
    <row r="68" spans="1:4" ht="14.25" customHeight="1" x14ac:dyDescent="0.3">
      <c r="A68" s="180">
        <v>45338</v>
      </c>
      <c r="B68" s="212">
        <v>2893040</v>
      </c>
      <c r="C68" s="182" t="s">
        <v>688</v>
      </c>
      <c r="D68" s="182">
        <v>6.64</v>
      </c>
    </row>
    <row r="69" spans="1:4" ht="14.25" customHeight="1" x14ac:dyDescent="0.3">
      <c r="A69" s="180">
        <v>45345</v>
      </c>
      <c r="B69" s="212">
        <v>2893041</v>
      </c>
      <c r="C69" s="182" t="s">
        <v>689</v>
      </c>
      <c r="D69" s="182">
        <v>8</v>
      </c>
    </row>
    <row r="70" spans="1:4" ht="14.25" customHeight="1" x14ac:dyDescent="0.3">
      <c r="A70" s="180">
        <v>45328</v>
      </c>
      <c r="B70" s="212">
        <v>2893046</v>
      </c>
      <c r="C70" s="182" t="s">
        <v>690</v>
      </c>
      <c r="D70" s="182">
        <v>8</v>
      </c>
    </row>
    <row r="71" spans="1:4" ht="14.25" customHeight="1" x14ac:dyDescent="0.3">
      <c r="A71" s="180">
        <v>45335</v>
      </c>
      <c r="B71" s="212">
        <v>2893049</v>
      </c>
      <c r="C71" s="182" t="s">
        <v>691</v>
      </c>
      <c r="D71" s="182">
        <v>8</v>
      </c>
    </row>
    <row r="72" spans="1:4" ht="14.25" customHeight="1" x14ac:dyDescent="0.3">
      <c r="A72" s="180">
        <v>45342</v>
      </c>
      <c r="B72" s="212">
        <v>2893055</v>
      </c>
      <c r="C72" s="182" t="s">
        <v>692</v>
      </c>
      <c r="D72" s="182">
        <v>8</v>
      </c>
    </row>
    <row r="73" spans="1:4" ht="14.25" customHeight="1" x14ac:dyDescent="0.3">
      <c r="A73" s="180">
        <v>45337</v>
      </c>
      <c r="B73" s="212">
        <v>2893058</v>
      </c>
      <c r="C73" s="182" t="s">
        <v>836</v>
      </c>
      <c r="D73" s="182">
        <v>8</v>
      </c>
    </row>
    <row r="74" spans="1:4" ht="14.25" customHeight="1" x14ac:dyDescent="0.3">
      <c r="A74" s="180">
        <v>45327</v>
      </c>
      <c r="B74" s="212">
        <v>2893059</v>
      </c>
      <c r="C74" s="182" t="s">
        <v>694</v>
      </c>
      <c r="D74" s="182">
        <v>6</v>
      </c>
    </row>
    <row r="75" spans="1:4" ht="14.25" customHeight="1" x14ac:dyDescent="0.3">
      <c r="A75" s="180">
        <v>45350</v>
      </c>
      <c r="B75" s="212">
        <v>2893068</v>
      </c>
      <c r="C75" s="182" t="s">
        <v>695</v>
      </c>
      <c r="D75" s="182">
        <v>8</v>
      </c>
    </row>
    <row r="76" spans="1:4" ht="14.25" customHeight="1" x14ac:dyDescent="0.3">
      <c r="A76" s="180">
        <v>45334</v>
      </c>
      <c r="B76" s="212">
        <v>2893096</v>
      </c>
      <c r="C76" s="182" t="s">
        <v>837</v>
      </c>
      <c r="D76" s="182">
        <v>8</v>
      </c>
    </row>
    <row r="77" spans="1:4" ht="14.25" customHeight="1" x14ac:dyDescent="0.3">
      <c r="A77" s="180">
        <v>45337</v>
      </c>
      <c r="B77" s="212">
        <v>2907011</v>
      </c>
      <c r="C77" s="182" t="s">
        <v>698</v>
      </c>
      <c r="D77" s="182">
        <v>8</v>
      </c>
    </row>
    <row r="78" spans="1:4" ht="14.25" customHeight="1" x14ac:dyDescent="0.3">
      <c r="A78" s="180">
        <v>45334</v>
      </c>
      <c r="B78" s="212">
        <v>2907016</v>
      </c>
      <c r="C78" s="182" t="s">
        <v>699</v>
      </c>
      <c r="D78" s="182">
        <v>8</v>
      </c>
    </row>
    <row r="79" spans="1:4" ht="14.25" customHeight="1" x14ac:dyDescent="0.3">
      <c r="A79" s="180">
        <v>45324</v>
      </c>
      <c r="B79" s="212">
        <v>2907018</v>
      </c>
      <c r="C79" s="182" t="s">
        <v>700</v>
      </c>
      <c r="D79" s="182">
        <v>8</v>
      </c>
    </row>
    <row r="80" spans="1:4" ht="14.25" customHeight="1" x14ac:dyDescent="0.3">
      <c r="A80" s="180">
        <v>45349</v>
      </c>
      <c r="B80" s="212">
        <v>2907019</v>
      </c>
      <c r="C80" s="182" t="s">
        <v>701</v>
      </c>
      <c r="D80" s="182">
        <v>8</v>
      </c>
    </row>
    <row r="81" spans="1:4" ht="14.25" customHeight="1" x14ac:dyDescent="0.3">
      <c r="A81" s="180">
        <v>45342</v>
      </c>
      <c r="B81" s="212">
        <v>2907036</v>
      </c>
      <c r="C81" s="182" t="s">
        <v>702</v>
      </c>
      <c r="D81" s="182">
        <v>8</v>
      </c>
    </row>
    <row r="82" spans="1:4" ht="14.25" customHeight="1" x14ac:dyDescent="0.3">
      <c r="A82" s="180">
        <v>45329</v>
      </c>
      <c r="B82" s="212">
        <v>2907041</v>
      </c>
      <c r="C82" s="182" t="s">
        <v>703</v>
      </c>
      <c r="D82" s="182">
        <v>8</v>
      </c>
    </row>
    <row r="83" spans="1:4" ht="14.25" customHeight="1" x14ac:dyDescent="0.3">
      <c r="A83" s="180">
        <v>45330</v>
      </c>
      <c r="B83" s="212">
        <v>2907043</v>
      </c>
      <c r="C83" s="182" t="s">
        <v>704</v>
      </c>
      <c r="D83" s="182">
        <v>6.64</v>
      </c>
    </row>
    <row r="84" spans="1:4" ht="14.25" customHeight="1" x14ac:dyDescent="0.3">
      <c r="A84" s="180">
        <v>45337</v>
      </c>
      <c r="B84" s="212">
        <v>2907071</v>
      </c>
      <c r="C84" s="182" t="s">
        <v>706</v>
      </c>
      <c r="D84" s="182">
        <v>8</v>
      </c>
    </row>
    <row r="85" spans="1:4" ht="14.25" customHeight="1" x14ac:dyDescent="0.3">
      <c r="A85" s="180">
        <v>45338</v>
      </c>
      <c r="B85" s="212">
        <v>2907073</v>
      </c>
      <c r="C85" s="182" t="s">
        <v>838</v>
      </c>
      <c r="D85" s="182">
        <v>16</v>
      </c>
    </row>
    <row r="86" spans="1:4" ht="14.25" customHeight="1" x14ac:dyDescent="0.3">
      <c r="A86" s="180">
        <v>45341</v>
      </c>
      <c r="B86" s="212">
        <v>2907076</v>
      </c>
      <c r="C86" s="182" t="s">
        <v>707</v>
      </c>
      <c r="D86" s="182">
        <v>8</v>
      </c>
    </row>
    <row r="87" spans="1:4" ht="14.25" customHeight="1" x14ac:dyDescent="0.3">
      <c r="A87" s="180">
        <v>45337</v>
      </c>
      <c r="B87" s="212">
        <v>2907081</v>
      </c>
      <c r="C87" s="182" t="s">
        <v>708</v>
      </c>
      <c r="D87" s="182">
        <v>8</v>
      </c>
    </row>
    <row r="88" spans="1:4" ht="14.25" customHeight="1" x14ac:dyDescent="0.3">
      <c r="A88" s="180">
        <v>45331</v>
      </c>
      <c r="B88" s="212">
        <v>2907086</v>
      </c>
      <c r="C88" s="182" t="s">
        <v>709</v>
      </c>
      <c r="D88" s="182">
        <v>8</v>
      </c>
    </row>
    <row r="89" spans="1:4" ht="14.25" customHeight="1" x14ac:dyDescent="0.3">
      <c r="A89" s="180">
        <v>45338</v>
      </c>
      <c r="B89" s="212">
        <v>2907088</v>
      </c>
      <c r="C89" s="182" t="s">
        <v>710</v>
      </c>
      <c r="D89" s="182">
        <v>8</v>
      </c>
    </row>
    <row r="90" spans="1:4" ht="14.25" customHeight="1" x14ac:dyDescent="0.3">
      <c r="A90" s="180">
        <v>45348</v>
      </c>
      <c r="B90" s="212">
        <v>2907093</v>
      </c>
      <c r="C90" s="182" t="s">
        <v>711</v>
      </c>
      <c r="D90" s="182">
        <v>8</v>
      </c>
    </row>
    <row r="91" spans="1:4" ht="14.25" customHeight="1" x14ac:dyDescent="0.3">
      <c r="A91" s="180">
        <v>45337</v>
      </c>
      <c r="B91" s="212">
        <v>2907098</v>
      </c>
      <c r="C91" s="182" t="s">
        <v>712</v>
      </c>
      <c r="D91" s="182">
        <v>6</v>
      </c>
    </row>
    <row r="92" spans="1:4" ht="14.25" customHeight="1" x14ac:dyDescent="0.3">
      <c r="A92" s="180">
        <v>45341</v>
      </c>
      <c r="B92" s="212">
        <v>2907103</v>
      </c>
      <c r="C92" s="182" t="s">
        <v>839</v>
      </c>
      <c r="D92" s="182">
        <v>96</v>
      </c>
    </row>
    <row r="93" spans="1:4" ht="14.25" customHeight="1" x14ac:dyDescent="0.3">
      <c r="A93" s="180">
        <v>45334</v>
      </c>
      <c r="B93" s="212">
        <v>2907113</v>
      </c>
      <c r="C93" s="182" t="s">
        <v>713</v>
      </c>
      <c r="D93" s="182">
        <v>9</v>
      </c>
    </row>
    <row r="94" spans="1:4" ht="14.25" customHeight="1" x14ac:dyDescent="0.3">
      <c r="A94" s="180">
        <v>45342</v>
      </c>
      <c r="B94" s="212">
        <v>2907117</v>
      </c>
      <c r="C94" s="182" t="s">
        <v>714</v>
      </c>
      <c r="D94" s="182">
        <v>8</v>
      </c>
    </row>
    <row r="95" spans="1:4" ht="14.25" customHeight="1" x14ac:dyDescent="0.3">
      <c r="A95" s="180">
        <v>45334</v>
      </c>
      <c r="B95" s="212">
        <v>2907128</v>
      </c>
      <c r="C95" s="182" t="s">
        <v>715</v>
      </c>
      <c r="D95" s="182">
        <v>8</v>
      </c>
    </row>
    <row r="96" spans="1:4" ht="14.25" customHeight="1" x14ac:dyDescent="0.3">
      <c r="A96" s="180">
        <v>45336</v>
      </c>
      <c r="B96" s="212">
        <v>2907148</v>
      </c>
      <c r="C96" s="182" t="s">
        <v>716</v>
      </c>
      <c r="D96" s="182">
        <v>8</v>
      </c>
    </row>
    <row r="97" spans="1:4" ht="14.25" customHeight="1" x14ac:dyDescent="0.3">
      <c r="A97" s="180">
        <v>45337</v>
      </c>
      <c r="B97" s="212">
        <v>2907151</v>
      </c>
      <c r="C97" s="182" t="s">
        <v>840</v>
      </c>
      <c r="D97" s="182">
        <v>4</v>
      </c>
    </row>
    <row r="98" spans="1:4" ht="14.25" customHeight="1" x14ac:dyDescent="0.3">
      <c r="A98" s="180">
        <v>45327</v>
      </c>
      <c r="B98" s="212">
        <v>2907170</v>
      </c>
      <c r="C98" s="182" t="s">
        <v>717</v>
      </c>
      <c r="D98" s="182">
        <v>8</v>
      </c>
    </row>
    <row r="99" spans="1:4" ht="14.25" customHeight="1" x14ac:dyDescent="0.3">
      <c r="A99" s="180">
        <v>45338</v>
      </c>
      <c r="B99" s="212">
        <v>2907175</v>
      </c>
      <c r="C99" s="182" t="s">
        <v>718</v>
      </c>
      <c r="D99" s="182">
        <v>6.64</v>
      </c>
    </row>
    <row r="100" spans="1:4" ht="14.25" customHeight="1" x14ac:dyDescent="0.3">
      <c r="A100" s="180">
        <v>45328</v>
      </c>
      <c r="B100" s="212">
        <v>3217288</v>
      </c>
      <c r="C100" s="182" t="s">
        <v>719</v>
      </c>
      <c r="D100" s="182">
        <v>9</v>
      </c>
    </row>
    <row r="101" spans="1:4" ht="14.25" customHeight="1" x14ac:dyDescent="0.3">
      <c r="A101" s="180">
        <v>45336</v>
      </c>
      <c r="B101" s="212">
        <v>4772031</v>
      </c>
      <c r="C101" s="182" t="s">
        <v>721</v>
      </c>
      <c r="D101" s="182">
        <v>9</v>
      </c>
    </row>
    <row r="102" spans="1:4" ht="14.25" customHeight="1" x14ac:dyDescent="0.3">
      <c r="A102" s="180">
        <v>45330</v>
      </c>
      <c r="B102" s="212">
        <v>4772037</v>
      </c>
      <c r="C102" s="182" t="s">
        <v>394</v>
      </c>
      <c r="D102" s="182">
        <v>9</v>
      </c>
    </row>
    <row r="103" spans="1:4" ht="14.25" customHeight="1" x14ac:dyDescent="0.3">
      <c r="A103" s="180">
        <v>45323</v>
      </c>
      <c r="B103" s="212">
        <v>4772046</v>
      </c>
      <c r="C103" s="182" t="s">
        <v>722</v>
      </c>
      <c r="D103" s="182">
        <v>9</v>
      </c>
    </row>
    <row r="104" spans="1:4" ht="14.25" customHeight="1" x14ac:dyDescent="0.3">
      <c r="A104" s="180">
        <v>45331</v>
      </c>
      <c r="B104" s="212">
        <v>4772048</v>
      </c>
      <c r="C104" s="182" t="s">
        <v>723</v>
      </c>
      <c r="D104" s="182">
        <v>9</v>
      </c>
    </row>
    <row r="105" spans="1:4" ht="14.25" customHeight="1" x14ac:dyDescent="0.3">
      <c r="A105" s="180">
        <v>45334</v>
      </c>
      <c r="B105" s="212">
        <v>4772064</v>
      </c>
      <c r="C105" s="182" t="s">
        <v>724</v>
      </c>
      <c r="D105" s="182">
        <v>9</v>
      </c>
    </row>
    <row r="106" spans="1:4" ht="14.25" customHeight="1" x14ac:dyDescent="0.3">
      <c r="A106" s="180">
        <v>45336</v>
      </c>
      <c r="B106" s="212">
        <v>4772067</v>
      </c>
      <c r="C106" s="182" t="s">
        <v>725</v>
      </c>
      <c r="D106" s="182">
        <v>9</v>
      </c>
    </row>
    <row r="107" spans="1:4" ht="14.25" customHeight="1" x14ac:dyDescent="0.3">
      <c r="A107" s="180">
        <v>45335</v>
      </c>
      <c r="B107" s="212">
        <v>4772069</v>
      </c>
      <c r="C107" s="182" t="s">
        <v>726</v>
      </c>
      <c r="D107" s="182">
        <v>9</v>
      </c>
    </row>
    <row r="108" spans="1:4" ht="14.25" customHeight="1" x14ac:dyDescent="0.3">
      <c r="A108" s="180">
        <v>45338</v>
      </c>
      <c r="B108" s="212">
        <v>4772070</v>
      </c>
      <c r="C108" s="182" t="s">
        <v>727</v>
      </c>
      <c r="D108" s="182">
        <v>9</v>
      </c>
    </row>
    <row r="109" spans="1:4" ht="14.25" customHeight="1" x14ac:dyDescent="0.3">
      <c r="A109" s="180">
        <v>45338</v>
      </c>
      <c r="B109" s="212">
        <v>4772072</v>
      </c>
      <c r="C109" s="182" t="s">
        <v>728</v>
      </c>
      <c r="D109" s="182">
        <v>6.64</v>
      </c>
    </row>
    <row r="110" spans="1:4" ht="14.25" customHeight="1" x14ac:dyDescent="0.3">
      <c r="A110" s="180">
        <v>45334</v>
      </c>
      <c r="B110" s="212">
        <v>4772128</v>
      </c>
      <c r="C110" s="182" t="s">
        <v>841</v>
      </c>
      <c r="D110" s="182">
        <v>10</v>
      </c>
    </row>
    <row r="111" spans="1:4" ht="14.25" customHeight="1" x14ac:dyDescent="0.3">
      <c r="A111" s="180">
        <v>45334</v>
      </c>
      <c r="B111" s="212">
        <v>4772128</v>
      </c>
      <c r="C111" s="182" t="s">
        <v>841</v>
      </c>
      <c r="D111" s="182">
        <v>20</v>
      </c>
    </row>
    <row r="112" spans="1:4" ht="14.25" customHeight="1" x14ac:dyDescent="0.3">
      <c r="A112" s="180">
        <v>45337</v>
      </c>
      <c r="B112" s="212">
        <v>6130103</v>
      </c>
      <c r="C112" s="182" t="s">
        <v>729</v>
      </c>
      <c r="D112" s="182">
        <v>6.64</v>
      </c>
    </row>
    <row r="113" spans="1:4" ht="14.25" customHeight="1" x14ac:dyDescent="0.3">
      <c r="A113" s="180">
        <v>45335</v>
      </c>
      <c r="B113" s="212">
        <v>6130117</v>
      </c>
      <c r="C113" s="182" t="s">
        <v>730</v>
      </c>
      <c r="D113" s="182">
        <v>9</v>
      </c>
    </row>
    <row r="114" spans="1:4" ht="14.25" customHeight="1" x14ac:dyDescent="0.3">
      <c r="A114" s="180">
        <v>45343</v>
      </c>
      <c r="B114" s="212">
        <v>6130141</v>
      </c>
      <c r="C114" s="182" t="s">
        <v>731</v>
      </c>
      <c r="D114" s="182">
        <v>7.5</v>
      </c>
    </row>
    <row r="115" spans="1:4" ht="14.25" customHeight="1" x14ac:dyDescent="0.3">
      <c r="A115" s="180">
        <v>45336</v>
      </c>
      <c r="B115" s="212">
        <v>6130146</v>
      </c>
      <c r="C115" s="182" t="s">
        <v>842</v>
      </c>
      <c r="D115" s="182">
        <v>9</v>
      </c>
    </row>
    <row r="116" spans="1:4" ht="14.25" customHeight="1" x14ac:dyDescent="0.3">
      <c r="A116" s="180">
        <v>45337</v>
      </c>
      <c r="B116" s="212">
        <v>6130155</v>
      </c>
      <c r="C116" s="182" t="s">
        <v>732</v>
      </c>
      <c r="D116" s="182">
        <v>9</v>
      </c>
    </row>
    <row r="117" spans="1:4" ht="14.25" customHeight="1" x14ac:dyDescent="0.3">
      <c r="A117" s="180">
        <v>45337</v>
      </c>
      <c r="B117" s="212">
        <v>6130229</v>
      </c>
      <c r="C117" s="182" t="s">
        <v>733</v>
      </c>
      <c r="D117" s="182">
        <v>6.64</v>
      </c>
    </row>
    <row r="118" spans="1:4" ht="14.25" customHeight="1" x14ac:dyDescent="0.3">
      <c r="A118" s="180">
        <v>45342</v>
      </c>
      <c r="B118" s="212">
        <v>6681032</v>
      </c>
      <c r="C118" s="182" t="s">
        <v>843</v>
      </c>
      <c r="D118" s="182">
        <v>27</v>
      </c>
    </row>
    <row r="119" spans="1:4" ht="14.25" customHeight="1" x14ac:dyDescent="0.3">
      <c r="A119" s="180">
        <v>45324</v>
      </c>
      <c r="B119" s="212">
        <v>6681239</v>
      </c>
      <c r="C119" s="182" t="s">
        <v>734</v>
      </c>
      <c r="D119" s="182">
        <v>9</v>
      </c>
    </row>
    <row r="120" spans="1:4" ht="14.25" customHeight="1" x14ac:dyDescent="0.3">
      <c r="A120" s="180">
        <v>45348</v>
      </c>
      <c r="B120" s="212">
        <v>6801047</v>
      </c>
      <c r="C120" s="182" t="s">
        <v>735</v>
      </c>
      <c r="D120" s="182">
        <v>9</v>
      </c>
    </row>
    <row r="121" spans="1:4" ht="14.25" customHeight="1" x14ac:dyDescent="0.3">
      <c r="A121" s="180">
        <v>45334</v>
      </c>
      <c r="B121" s="212">
        <v>6881001</v>
      </c>
      <c r="C121" s="182" t="s">
        <v>736</v>
      </c>
      <c r="D121" s="182">
        <v>9</v>
      </c>
    </row>
    <row r="122" spans="1:4" ht="14.25" customHeight="1" x14ac:dyDescent="0.3">
      <c r="A122" s="180">
        <v>45334</v>
      </c>
      <c r="B122" s="212">
        <v>6881020</v>
      </c>
      <c r="C122" s="182" t="s">
        <v>550</v>
      </c>
      <c r="D122" s="182">
        <v>9</v>
      </c>
    </row>
    <row r="123" spans="1:4" ht="14.25" customHeight="1" x14ac:dyDescent="0.3">
      <c r="A123" s="180">
        <v>45335</v>
      </c>
      <c r="B123" s="212">
        <v>6881024</v>
      </c>
      <c r="C123" s="182" t="s">
        <v>737</v>
      </c>
      <c r="D123" s="182">
        <v>7.5</v>
      </c>
    </row>
    <row r="124" spans="1:4" ht="14.25" customHeight="1" x14ac:dyDescent="0.3">
      <c r="A124" s="180">
        <v>45337</v>
      </c>
      <c r="B124" s="212">
        <v>6881025</v>
      </c>
      <c r="C124" s="182" t="s">
        <v>738</v>
      </c>
      <c r="D124" s="182">
        <v>9</v>
      </c>
    </row>
    <row r="125" spans="1:4" ht="14.25" customHeight="1" x14ac:dyDescent="0.3">
      <c r="A125" s="180">
        <v>45335</v>
      </c>
      <c r="B125" s="212">
        <v>6881030</v>
      </c>
      <c r="C125" s="182" t="s">
        <v>739</v>
      </c>
      <c r="D125" s="182">
        <v>9</v>
      </c>
    </row>
    <row r="126" spans="1:4" ht="14.25" customHeight="1" x14ac:dyDescent="0.3">
      <c r="A126" s="180">
        <v>45337</v>
      </c>
      <c r="B126" s="212">
        <v>6881061</v>
      </c>
      <c r="C126" s="182" t="s">
        <v>740</v>
      </c>
      <c r="D126" s="182">
        <v>9</v>
      </c>
    </row>
    <row r="127" spans="1:4" ht="14.25" customHeight="1" x14ac:dyDescent="0.3">
      <c r="A127" s="180">
        <v>45336</v>
      </c>
      <c r="B127" s="212">
        <v>6881088</v>
      </c>
      <c r="C127" s="182" t="s">
        <v>741</v>
      </c>
      <c r="D127" s="182">
        <v>8</v>
      </c>
    </row>
    <row r="128" spans="1:4" ht="14.25" customHeight="1" x14ac:dyDescent="0.3">
      <c r="A128" s="180">
        <v>45343</v>
      </c>
      <c r="B128" s="212">
        <v>6881169</v>
      </c>
      <c r="C128" s="182" t="s">
        <v>844</v>
      </c>
      <c r="D128" s="182">
        <v>9</v>
      </c>
    </row>
    <row r="129" spans="1:4" ht="14.25" customHeight="1" x14ac:dyDescent="0.3">
      <c r="A129" s="180">
        <v>45334</v>
      </c>
      <c r="B129" s="212">
        <v>6881180</v>
      </c>
      <c r="C129" s="182" t="s">
        <v>743</v>
      </c>
      <c r="D129" s="182">
        <v>9</v>
      </c>
    </row>
    <row r="130" spans="1:4" ht="14.25" customHeight="1" x14ac:dyDescent="0.3">
      <c r="A130" s="180">
        <v>45348</v>
      </c>
      <c r="B130" s="212">
        <v>6881187</v>
      </c>
      <c r="C130" s="182" t="s">
        <v>744</v>
      </c>
      <c r="D130" s="182">
        <v>9</v>
      </c>
    </row>
    <row r="131" spans="1:4" ht="14.25" customHeight="1" x14ac:dyDescent="0.3">
      <c r="A131" s="180">
        <v>45334</v>
      </c>
      <c r="B131" s="212">
        <v>6881193</v>
      </c>
      <c r="C131" s="182" t="s">
        <v>845</v>
      </c>
      <c r="D131" s="182">
        <v>9</v>
      </c>
    </row>
    <row r="132" spans="1:4" ht="14.25" customHeight="1" x14ac:dyDescent="0.3">
      <c r="A132" s="180">
        <v>45331</v>
      </c>
      <c r="B132" s="212">
        <v>6881197</v>
      </c>
      <c r="C132" s="182" t="s">
        <v>746</v>
      </c>
      <c r="D132" s="182">
        <v>9</v>
      </c>
    </row>
    <row r="133" spans="1:4" ht="14.25" customHeight="1" x14ac:dyDescent="0.3">
      <c r="A133" s="180">
        <v>45338</v>
      </c>
      <c r="B133" s="212">
        <v>6881199</v>
      </c>
      <c r="C133" s="182" t="s">
        <v>747</v>
      </c>
      <c r="D133" s="182">
        <v>7.5</v>
      </c>
    </row>
    <row r="134" spans="1:4" ht="14.25" customHeight="1" x14ac:dyDescent="0.3">
      <c r="A134" s="180">
        <v>45341</v>
      </c>
      <c r="B134" s="212">
        <v>6881199</v>
      </c>
      <c r="C134" s="182" t="s">
        <v>747</v>
      </c>
      <c r="D134" s="182">
        <v>1.5</v>
      </c>
    </row>
    <row r="135" spans="1:4" ht="14.25" customHeight="1" x14ac:dyDescent="0.3">
      <c r="A135" s="180">
        <v>45335</v>
      </c>
      <c r="B135" s="212">
        <v>6881204</v>
      </c>
      <c r="C135" s="182" t="s">
        <v>748</v>
      </c>
      <c r="D135" s="182">
        <v>9</v>
      </c>
    </row>
    <row r="136" spans="1:4" ht="14.25" customHeight="1" x14ac:dyDescent="0.3">
      <c r="A136" s="180">
        <v>45341</v>
      </c>
      <c r="B136" s="212">
        <v>6881238</v>
      </c>
      <c r="C136" s="182" t="s">
        <v>846</v>
      </c>
      <c r="D136" s="182">
        <v>18</v>
      </c>
    </row>
    <row r="137" spans="1:4" ht="14.25" customHeight="1" x14ac:dyDescent="0.3">
      <c r="A137" s="180">
        <v>45335</v>
      </c>
      <c r="B137" s="212">
        <v>6881243</v>
      </c>
      <c r="C137" s="182" t="s">
        <v>749</v>
      </c>
      <c r="D137" s="182">
        <v>9</v>
      </c>
    </row>
    <row r="138" spans="1:4" ht="14.25" customHeight="1" x14ac:dyDescent="0.3">
      <c r="A138" s="180">
        <v>45338</v>
      </c>
      <c r="B138" s="212">
        <v>6881246</v>
      </c>
      <c r="C138" s="182" t="s">
        <v>750</v>
      </c>
      <c r="D138" s="182">
        <v>9</v>
      </c>
    </row>
    <row r="139" spans="1:4" ht="14.25" customHeight="1" x14ac:dyDescent="0.3">
      <c r="A139" s="180">
        <v>45337</v>
      </c>
      <c r="B139" s="212">
        <v>6881251</v>
      </c>
      <c r="C139" s="182" t="s">
        <v>751</v>
      </c>
      <c r="D139" s="182">
        <v>9</v>
      </c>
    </row>
    <row r="140" spans="1:4" ht="14.25" customHeight="1" x14ac:dyDescent="0.3">
      <c r="A140" s="180">
        <v>45335</v>
      </c>
      <c r="B140" s="212">
        <v>6881256</v>
      </c>
      <c r="C140" s="182" t="s">
        <v>752</v>
      </c>
      <c r="D140" s="182">
        <v>9</v>
      </c>
    </row>
    <row r="141" spans="1:4" ht="14.25" customHeight="1" x14ac:dyDescent="0.3">
      <c r="A141" s="180">
        <v>45342</v>
      </c>
      <c r="B141" s="212">
        <v>6883039</v>
      </c>
      <c r="C141" s="182" t="s">
        <v>753</v>
      </c>
      <c r="D141" s="182">
        <v>8</v>
      </c>
    </row>
    <row r="142" spans="1:4" ht="14.25" customHeight="1" x14ac:dyDescent="0.3">
      <c r="A142" s="180">
        <v>45337</v>
      </c>
      <c r="B142" s="212">
        <v>7501179</v>
      </c>
      <c r="C142" s="182" t="s">
        <v>754</v>
      </c>
      <c r="D142" s="182">
        <v>8</v>
      </c>
    </row>
    <row r="143" spans="1:4" ht="14.25" customHeight="1" x14ac:dyDescent="0.3">
      <c r="A143" s="180">
        <v>45337</v>
      </c>
      <c r="B143" s="212">
        <v>7563017</v>
      </c>
      <c r="C143" s="182" t="s">
        <v>755</v>
      </c>
      <c r="D143" s="182">
        <v>9</v>
      </c>
    </row>
    <row r="144" spans="1:4" ht="14.25" customHeight="1" x14ac:dyDescent="0.3">
      <c r="A144" s="180">
        <v>45341</v>
      </c>
      <c r="B144" s="212">
        <v>7563020</v>
      </c>
      <c r="C144" s="182" t="s">
        <v>756</v>
      </c>
      <c r="D144" s="182">
        <v>9</v>
      </c>
    </row>
    <row r="145" spans="1:4" ht="14.25" customHeight="1" x14ac:dyDescent="0.3">
      <c r="A145" s="180">
        <v>45337</v>
      </c>
      <c r="B145" s="212">
        <v>7563033</v>
      </c>
      <c r="C145" s="182" t="s">
        <v>757</v>
      </c>
      <c r="D145" s="182">
        <v>9</v>
      </c>
    </row>
    <row r="146" spans="1:4" ht="14.25" customHeight="1" x14ac:dyDescent="0.3">
      <c r="A146" s="180">
        <v>45329</v>
      </c>
      <c r="B146" s="212">
        <v>7563035</v>
      </c>
      <c r="C146" s="182" t="s">
        <v>758</v>
      </c>
      <c r="D146" s="182">
        <v>9</v>
      </c>
    </row>
    <row r="147" spans="1:4" ht="14.25" customHeight="1" x14ac:dyDescent="0.3">
      <c r="A147" s="180">
        <v>45337</v>
      </c>
      <c r="B147" s="212">
        <v>7563047</v>
      </c>
      <c r="C147" s="182" t="s">
        <v>759</v>
      </c>
      <c r="D147" s="182">
        <v>15</v>
      </c>
    </row>
    <row r="148" spans="1:4" ht="14.25" customHeight="1" x14ac:dyDescent="0.3">
      <c r="A148" s="180">
        <v>45337</v>
      </c>
      <c r="B148" s="212">
        <v>7563087</v>
      </c>
      <c r="C148" s="182" t="s">
        <v>760</v>
      </c>
      <c r="D148" s="182">
        <v>7.5</v>
      </c>
    </row>
    <row r="149" spans="1:4" ht="14.25" customHeight="1" x14ac:dyDescent="0.3">
      <c r="A149" s="180">
        <v>45337</v>
      </c>
      <c r="B149" s="212">
        <v>7563114</v>
      </c>
      <c r="C149" s="182" t="s">
        <v>761</v>
      </c>
      <c r="D149" s="182">
        <v>6.64</v>
      </c>
    </row>
    <row r="150" spans="1:4" ht="14.25" customHeight="1" x14ac:dyDescent="0.3">
      <c r="A150" s="180">
        <v>45342</v>
      </c>
      <c r="B150" s="212">
        <v>7563141</v>
      </c>
      <c r="C150" s="182" t="s">
        <v>762</v>
      </c>
      <c r="D150" s="182">
        <v>6.64</v>
      </c>
    </row>
    <row r="151" spans="1:4" ht="14.25" customHeight="1" x14ac:dyDescent="0.3">
      <c r="A151" s="180">
        <v>45337</v>
      </c>
      <c r="B151" s="212">
        <v>7563189</v>
      </c>
      <c r="C151" s="182" t="s">
        <v>763</v>
      </c>
      <c r="D151" s="182">
        <v>9</v>
      </c>
    </row>
    <row r="152" spans="1:4" ht="14.25" customHeight="1" x14ac:dyDescent="0.3">
      <c r="A152" s="180">
        <v>45337</v>
      </c>
      <c r="B152" s="212">
        <v>7563191</v>
      </c>
      <c r="C152" s="182" t="s">
        <v>764</v>
      </c>
      <c r="D152" s="182">
        <v>7.5</v>
      </c>
    </row>
    <row r="153" spans="1:4" ht="14.25" customHeight="1" x14ac:dyDescent="0.3">
      <c r="A153" s="180">
        <v>45335</v>
      </c>
      <c r="B153" s="212">
        <v>9195122</v>
      </c>
      <c r="C153" s="182" t="s">
        <v>765</v>
      </c>
      <c r="D153" s="182">
        <v>9</v>
      </c>
    </row>
    <row r="154" spans="1:4" ht="14.25" customHeight="1" x14ac:dyDescent="0.3">
      <c r="A154" s="180">
        <v>45337</v>
      </c>
      <c r="B154" s="212">
        <v>9195133</v>
      </c>
      <c r="C154" s="182" t="s">
        <v>766</v>
      </c>
      <c r="D154" s="182">
        <v>9</v>
      </c>
    </row>
    <row r="155" spans="1:4" ht="14.25" customHeight="1" x14ac:dyDescent="0.3">
      <c r="A155" s="180">
        <v>45323</v>
      </c>
      <c r="B155" s="212">
        <v>9261349</v>
      </c>
      <c r="C155" s="182" t="s">
        <v>767</v>
      </c>
      <c r="D155" s="182">
        <v>7.5</v>
      </c>
    </row>
    <row r="156" spans="1:4" ht="14.25" customHeight="1" x14ac:dyDescent="0.3">
      <c r="A156" s="180">
        <v>45337</v>
      </c>
      <c r="B156" s="212">
        <v>9263004</v>
      </c>
      <c r="C156" s="182" t="s">
        <v>768</v>
      </c>
      <c r="D156" s="182">
        <v>9</v>
      </c>
    </row>
    <row r="157" spans="1:4" ht="14.25" customHeight="1" x14ac:dyDescent="0.3">
      <c r="A157" s="180">
        <v>45338</v>
      </c>
      <c r="B157" s="212">
        <v>9263005</v>
      </c>
      <c r="C157" s="182" t="s">
        <v>769</v>
      </c>
      <c r="D157" s="182">
        <v>9</v>
      </c>
    </row>
    <row r="158" spans="1:4" ht="14.25" customHeight="1" x14ac:dyDescent="0.3">
      <c r="A158" s="180">
        <v>45335</v>
      </c>
      <c r="B158" s="212">
        <v>9263016</v>
      </c>
      <c r="C158" s="182" t="s">
        <v>770</v>
      </c>
      <c r="D158" s="182">
        <v>9</v>
      </c>
    </row>
    <row r="159" spans="1:4" ht="14.25" customHeight="1" x14ac:dyDescent="0.3">
      <c r="A159" s="180">
        <v>45342</v>
      </c>
      <c r="B159" s="212">
        <v>9263020</v>
      </c>
      <c r="C159" s="182" t="s">
        <v>771</v>
      </c>
      <c r="D159" s="182">
        <v>9</v>
      </c>
    </row>
    <row r="160" spans="1:4" ht="14.25" customHeight="1" x14ac:dyDescent="0.3">
      <c r="A160" s="180">
        <v>45337</v>
      </c>
      <c r="B160" s="212">
        <v>9263022</v>
      </c>
      <c r="C160" s="182" t="s">
        <v>772</v>
      </c>
      <c r="D160" s="182">
        <v>7.5</v>
      </c>
    </row>
    <row r="161" spans="1:4" ht="14.25" customHeight="1" x14ac:dyDescent="0.3">
      <c r="A161" s="180">
        <v>45338</v>
      </c>
      <c r="B161" s="212">
        <v>9263033</v>
      </c>
      <c r="C161" s="182" t="s">
        <v>774</v>
      </c>
      <c r="D161" s="182">
        <v>9</v>
      </c>
    </row>
    <row r="162" spans="1:4" ht="14.25" customHeight="1" x14ac:dyDescent="0.3">
      <c r="A162" s="180">
        <v>45327</v>
      </c>
      <c r="B162" s="212">
        <v>9263034</v>
      </c>
      <c r="C162" s="182" t="s">
        <v>775</v>
      </c>
      <c r="D162" s="182">
        <v>9</v>
      </c>
    </row>
    <row r="163" spans="1:4" ht="14.25" customHeight="1" x14ac:dyDescent="0.3">
      <c r="A163" s="180">
        <v>45335</v>
      </c>
      <c r="B163" s="212">
        <v>9263051</v>
      </c>
      <c r="C163" s="182" t="s">
        <v>776</v>
      </c>
      <c r="D163" s="182">
        <v>9</v>
      </c>
    </row>
    <row r="164" spans="1:4" ht="14.25" customHeight="1" x14ac:dyDescent="0.3">
      <c r="A164" s="180">
        <v>45338</v>
      </c>
      <c r="B164" s="212">
        <v>9263052</v>
      </c>
      <c r="C164" s="182" t="s">
        <v>777</v>
      </c>
      <c r="D164" s="182">
        <v>15</v>
      </c>
    </row>
    <row r="165" spans="1:4" ht="14.25" customHeight="1" x14ac:dyDescent="0.3">
      <c r="A165" s="180">
        <v>45337</v>
      </c>
      <c r="B165" s="212">
        <v>9263054</v>
      </c>
      <c r="C165" s="182" t="s">
        <v>778</v>
      </c>
      <c r="D165" s="182">
        <v>9</v>
      </c>
    </row>
    <row r="166" spans="1:4" ht="14.25" customHeight="1" x14ac:dyDescent="0.3">
      <c r="A166" s="180">
        <v>45334</v>
      </c>
      <c r="B166" s="212">
        <v>9263066</v>
      </c>
      <c r="C166" s="182" t="s">
        <v>779</v>
      </c>
      <c r="D166" s="182">
        <v>9</v>
      </c>
    </row>
    <row r="167" spans="1:4" ht="14.25" customHeight="1" x14ac:dyDescent="0.3">
      <c r="A167" s="180">
        <v>45335</v>
      </c>
      <c r="B167" s="212">
        <v>9263067</v>
      </c>
      <c r="C167" s="182" t="s">
        <v>780</v>
      </c>
      <c r="D167" s="182">
        <v>9</v>
      </c>
    </row>
    <row r="168" spans="1:4" ht="14.25" customHeight="1" x14ac:dyDescent="0.3">
      <c r="A168" s="180">
        <v>45334</v>
      </c>
      <c r="B168" s="212">
        <v>9263078</v>
      </c>
      <c r="C168" s="182" t="s">
        <v>781</v>
      </c>
      <c r="D168" s="182">
        <v>6.64</v>
      </c>
    </row>
    <row r="169" spans="1:4" ht="14.25" customHeight="1" x14ac:dyDescent="0.3">
      <c r="A169" s="180">
        <v>45330</v>
      </c>
      <c r="B169" s="212">
        <v>9263079</v>
      </c>
      <c r="C169" s="182" t="s">
        <v>782</v>
      </c>
      <c r="D169" s="182">
        <v>9</v>
      </c>
    </row>
    <row r="170" spans="1:4" ht="14.25" customHeight="1" x14ac:dyDescent="0.3">
      <c r="A170" s="180">
        <v>45335</v>
      </c>
      <c r="B170" s="212">
        <v>9263080</v>
      </c>
      <c r="C170" s="182" t="s">
        <v>783</v>
      </c>
      <c r="D170" s="182">
        <v>9</v>
      </c>
    </row>
    <row r="171" spans="1:4" ht="14.25" customHeight="1" x14ac:dyDescent="0.3">
      <c r="A171" s="180">
        <v>45338</v>
      </c>
      <c r="B171" s="212">
        <v>9263083</v>
      </c>
      <c r="C171" s="182" t="s">
        <v>847</v>
      </c>
      <c r="D171" s="182">
        <v>108</v>
      </c>
    </row>
    <row r="172" spans="1:4" ht="14.25" customHeight="1" x14ac:dyDescent="0.3">
      <c r="A172" s="180">
        <v>45337</v>
      </c>
      <c r="B172" s="212">
        <v>9263102</v>
      </c>
      <c r="C172" s="182" t="s">
        <v>784</v>
      </c>
      <c r="D172" s="182">
        <v>7.5</v>
      </c>
    </row>
    <row r="173" spans="1:4" ht="14.25" customHeight="1" x14ac:dyDescent="0.3">
      <c r="A173" s="180">
        <v>45334</v>
      </c>
      <c r="B173" s="212">
        <v>9263115</v>
      </c>
      <c r="C173" s="182" t="s">
        <v>785</v>
      </c>
      <c r="D173" s="182">
        <v>7.5</v>
      </c>
    </row>
    <row r="174" spans="1:4" ht="14.25" customHeight="1" x14ac:dyDescent="0.3">
      <c r="A174" s="180">
        <v>45349</v>
      </c>
      <c r="B174" s="212">
        <v>9263139</v>
      </c>
      <c r="C174" s="182" t="s">
        <v>786</v>
      </c>
      <c r="D174" s="182">
        <v>9</v>
      </c>
    </row>
    <row r="175" spans="1:4" ht="14.25" customHeight="1" x14ac:dyDescent="0.3">
      <c r="A175" s="180">
        <v>45334</v>
      </c>
      <c r="B175" s="212">
        <v>9263154</v>
      </c>
      <c r="C175" s="182" t="s">
        <v>787</v>
      </c>
      <c r="D175" s="182">
        <v>9</v>
      </c>
    </row>
    <row r="176" spans="1:4" ht="14.25" customHeight="1" x14ac:dyDescent="0.3">
      <c r="A176" s="180">
        <v>45334</v>
      </c>
      <c r="B176" s="212">
        <v>9263161</v>
      </c>
      <c r="C176" s="182" t="s">
        <v>788</v>
      </c>
      <c r="D176" s="182">
        <v>4.5</v>
      </c>
    </row>
    <row r="177" spans="1:4" ht="14.25" customHeight="1" x14ac:dyDescent="0.3">
      <c r="A177" s="180">
        <v>45330</v>
      </c>
      <c r="B177" s="212">
        <v>9263164</v>
      </c>
      <c r="C177" s="182" t="s">
        <v>789</v>
      </c>
      <c r="D177" s="182">
        <v>9</v>
      </c>
    </row>
    <row r="178" spans="1:4" ht="14.25" customHeight="1" x14ac:dyDescent="0.3">
      <c r="A178" s="180">
        <v>45334</v>
      </c>
      <c r="B178" s="212">
        <v>9263188</v>
      </c>
      <c r="C178" s="182" t="s">
        <v>790</v>
      </c>
      <c r="D178" s="182">
        <v>9</v>
      </c>
    </row>
    <row r="179" spans="1:4" ht="14.25" customHeight="1" x14ac:dyDescent="0.3">
      <c r="A179" s="180">
        <v>45330</v>
      </c>
      <c r="B179" s="212">
        <v>9268103</v>
      </c>
      <c r="C179" s="182" t="s">
        <v>791</v>
      </c>
      <c r="D179" s="182">
        <v>9</v>
      </c>
    </row>
    <row r="180" spans="1:4" ht="14.25" customHeight="1" x14ac:dyDescent="0.3">
      <c r="A180" s="180">
        <v>45334</v>
      </c>
      <c r="B180" s="212">
        <v>10101043</v>
      </c>
      <c r="C180" s="182" t="s">
        <v>792</v>
      </c>
      <c r="D180" s="182">
        <v>8</v>
      </c>
    </row>
    <row r="181" spans="1:4" ht="14.25" customHeight="1" x14ac:dyDescent="0.3">
      <c r="A181" s="180">
        <v>45334</v>
      </c>
      <c r="B181" s="212">
        <v>10101047</v>
      </c>
      <c r="C181" s="182" t="s">
        <v>793</v>
      </c>
      <c r="D181" s="182">
        <v>8</v>
      </c>
    </row>
    <row r="182" spans="1:4" ht="14.25" customHeight="1" x14ac:dyDescent="0.3">
      <c r="A182" s="180">
        <v>45330</v>
      </c>
      <c r="B182" s="212">
        <v>10101248</v>
      </c>
      <c r="C182" s="182" t="s">
        <v>536</v>
      </c>
      <c r="D182" s="182">
        <v>9</v>
      </c>
    </row>
    <row r="183" spans="1:4" ht="14.25" customHeight="1" x14ac:dyDescent="0.3">
      <c r="A183" s="180">
        <v>45343</v>
      </c>
      <c r="B183" s="212">
        <v>10103020</v>
      </c>
      <c r="C183" s="182" t="s">
        <v>848</v>
      </c>
      <c r="D183" s="182">
        <v>18</v>
      </c>
    </row>
    <row r="184" spans="1:4" ht="14.25" customHeight="1" x14ac:dyDescent="0.3">
      <c r="A184" s="180">
        <v>45337</v>
      </c>
      <c r="B184" s="212">
        <v>15022024</v>
      </c>
      <c r="C184" s="182" t="s">
        <v>720</v>
      </c>
      <c r="D184" s="182">
        <v>20</v>
      </c>
    </row>
    <row r="185" spans="1:4" ht="14.25" customHeight="1" x14ac:dyDescent="0.3">
      <c r="A185" s="180">
        <v>45348</v>
      </c>
      <c r="B185" s="212">
        <v>20240123</v>
      </c>
      <c r="C185" s="182" t="s">
        <v>849</v>
      </c>
      <c r="D185" s="182">
        <v>-68.97</v>
      </c>
    </row>
    <row r="186" spans="1:4" ht="14.25" customHeight="1" x14ac:dyDescent="0.3">
      <c r="A186" s="180">
        <v>45331</v>
      </c>
      <c r="B186" s="212">
        <v>68801963</v>
      </c>
      <c r="C186" s="182" t="s">
        <v>268</v>
      </c>
      <c r="D186" s="182">
        <v>9</v>
      </c>
    </row>
    <row r="187" spans="1:4" ht="14.25" customHeight="1" x14ac:dyDescent="0.3">
      <c r="A187" s="180">
        <v>45341</v>
      </c>
      <c r="B187" s="212">
        <v>80240102</v>
      </c>
      <c r="C187" s="182" t="s">
        <v>850</v>
      </c>
      <c r="D187" s="182">
        <v>-13.2</v>
      </c>
    </row>
    <row r="188" spans="1:4" ht="14.25" customHeight="1" x14ac:dyDescent="0.3">
      <c r="A188" s="180">
        <v>45334</v>
      </c>
      <c r="B188" s="212">
        <v>101010101</v>
      </c>
      <c r="C188" s="182" t="s">
        <v>155</v>
      </c>
      <c r="D188" s="182">
        <v>6.64</v>
      </c>
    </row>
    <row r="189" spans="1:4" ht="14.25" customHeight="1" x14ac:dyDescent="0.3">
      <c r="A189" s="180">
        <v>45327</v>
      </c>
      <c r="B189" s="212">
        <v>101010105</v>
      </c>
      <c r="C189" s="182" t="s">
        <v>851</v>
      </c>
      <c r="D189" s="182">
        <v>7.5</v>
      </c>
    </row>
    <row r="190" spans="1:4" ht="14.25" customHeight="1" x14ac:dyDescent="0.3">
      <c r="A190" s="180">
        <v>45341</v>
      </c>
      <c r="B190" s="212">
        <v>101010142</v>
      </c>
      <c r="C190" s="182" t="s">
        <v>794</v>
      </c>
      <c r="D190" s="182">
        <v>6.64</v>
      </c>
    </row>
    <row r="191" spans="1:4" ht="14.25" customHeight="1" x14ac:dyDescent="0.3">
      <c r="A191" s="180">
        <v>45342</v>
      </c>
      <c r="B191" s="212">
        <v>101010144</v>
      </c>
      <c r="C191" s="182" t="s">
        <v>795</v>
      </c>
      <c r="D191" s="182">
        <v>7.5</v>
      </c>
    </row>
    <row r="192" spans="1:4" ht="14.25" customHeight="1" x14ac:dyDescent="0.3">
      <c r="A192" s="180">
        <v>45327</v>
      </c>
      <c r="B192" s="212">
        <v>101010158</v>
      </c>
      <c r="C192" s="182" t="s">
        <v>796</v>
      </c>
      <c r="D192" s="182">
        <v>9</v>
      </c>
    </row>
    <row r="193" spans="1:6" ht="14.25" customHeight="1" x14ac:dyDescent="0.3">
      <c r="A193" s="180">
        <v>45337</v>
      </c>
      <c r="B193" s="212">
        <v>101010229</v>
      </c>
      <c r="C193" s="182" t="s">
        <v>797</v>
      </c>
      <c r="D193" s="182">
        <v>9</v>
      </c>
    </row>
    <row r="194" spans="1:6" ht="14.25" customHeight="1" x14ac:dyDescent="0.3">
      <c r="A194" s="180">
        <v>45337</v>
      </c>
      <c r="B194" s="212">
        <v>101010249</v>
      </c>
      <c r="C194" s="182" t="s">
        <v>798</v>
      </c>
      <c r="D194" s="182">
        <v>9</v>
      </c>
    </row>
    <row r="195" spans="1:6" ht="14.25" customHeight="1" x14ac:dyDescent="0.3">
      <c r="A195" s="180">
        <v>45348</v>
      </c>
      <c r="B195" s="212">
        <v>101020176</v>
      </c>
      <c r="C195" s="182" t="s">
        <v>799</v>
      </c>
      <c r="D195" s="182">
        <v>9</v>
      </c>
    </row>
    <row r="196" spans="1:6" ht="14.25" customHeight="1" x14ac:dyDescent="0.3">
      <c r="A196" s="180">
        <v>45342</v>
      </c>
      <c r="B196" s="212">
        <v>324143288</v>
      </c>
      <c r="C196" s="182" t="s">
        <v>800</v>
      </c>
      <c r="D196" s="182">
        <v>-25</v>
      </c>
    </row>
    <row r="197" spans="1:6" ht="14.25" customHeight="1" x14ac:dyDescent="0.3">
      <c r="A197" s="180">
        <v>45348</v>
      </c>
      <c r="B197" s="212">
        <v>1010047995</v>
      </c>
      <c r="C197" s="182" t="s">
        <v>801</v>
      </c>
      <c r="D197" s="182">
        <v>-517.44000000000005</v>
      </c>
    </row>
    <row r="198" spans="1:6" ht="14.25" customHeight="1" x14ac:dyDescent="0.3">
      <c r="A198" s="180">
        <v>45348</v>
      </c>
      <c r="B198" s="212">
        <v>1010047995</v>
      </c>
      <c r="C198" s="182" t="s">
        <v>801</v>
      </c>
      <c r="D198" s="182" t="s">
        <v>852</v>
      </c>
    </row>
    <row r="199" spans="1:6" ht="14.25" customHeight="1" x14ac:dyDescent="0.3">
      <c r="A199" s="180">
        <v>45335</v>
      </c>
      <c r="B199" s="212">
        <v>1012301122</v>
      </c>
      <c r="C199" s="182" t="s">
        <v>853</v>
      </c>
      <c r="D199" s="182">
        <v>-150</v>
      </c>
    </row>
    <row r="200" spans="1:6" ht="14.25" customHeight="1" x14ac:dyDescent="0.3">
      <c r="A200" s="180">
        <v>45328</v>
      </c>
      <c r="B200" s="212">
        <v>2003600002</v>
      </c>
      <c r="C200" s="182" t="s">
        <v>803</v>
      </c>
      <c r="D200" s="182">
        <v>18</v>
      </c>
      <c r="E200" s="189" t="s">
        <v>854</v>
      </c>
      <c r="F200" s="189" t="s">
        <v>818</v>
      </c>
    </row>
    <row r="201" spans="1:6" ht="14.25" customHeight="1" x14ac:dyDescent="0.3">
      <c r="A201" s="180">
        <v>45327</v>
      </c>
      <c r="B201" s="212">
        <v>5556026476</v>
      </c>
      <c r="C201" s="182" t="s">
        <v>804</v>
      </c>
      <c r="D201" s="182">
        <v>7.5</v>
      </c>
    </row>
    <row r="202" spans="1:6" ht="14.25" customHeight="1" x14ac:dyDescent="0.3">
      <c r="A202" s="180">
        <v>45338</v>
      </c>
      <c r="B202" s="212">
        <v>7405229557</v>
      </c>
      <c r="C202" s="182" t="s">
        <v>412</v>
      </c>
      <c r="D202" s="182">
        <v>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opLeftCell="A15" workbookViewId="0">
      <selection activeCell="C47" sqref="C47"/>
    </sheetView>
  </sheetViews>
  <sheetFormatPr defaultRowHeight="15" customHeight="1" x14ac:dyDescent="0.3"/>
  <cols>
    <col min="2" max="2" width="14.88671875" customWidth="1"/>
    <col min="3" max="3" width="26.6640625" customWidth="1"/>
  </cols>
  <sheetData>
    <row r="1" spans="1:5" ht="15" customHeight="1" x14ac:dyDescent="0.3">
      <c r="A1" s="177" t="s">
        <v>623</v>
      </c>
      <c r="B1" s="178" t="s">
        <v>624</v>
      </c>
      <c r="C1" s="177" t="s">
        <v>625</v>
      </c>
      <c r="D1" s="179" t="s">
        <v>0</v>
      </c>
    </row>
    <row r="2" spans="1:5" ht="15" customHeight="1" x14ac:dyDescent="0.3">
      <c r="A2" s="180">
        <v>45296</v>
      </c>
      <c r="B2" s="181">
        <v>0</v>
      </c>
      <c r="C2" s="182" t="s">
        <v>626</v>
      </c>
      <c r="D2" s="182">
        <v>7.5</v>
      </c>
    </row>
    <row r="3" spans="1:5" ht="15" customHeight="1" x14ac:dyDescent="0.3">
      <c r="A3" s="180">
        <v>45300</v>
      </c>
      <c r="B3" s="181">
        <v>0</v>
      </c>
      <c r="C3" s="182" t="s">
        <v>627</v>
      </c>
      <c r="D3" s="182">
        <v>2</v>
      </c>
    </row>
    <row r="4" spans="1:5" ht="15" customHeight="1" x14ac:dyDescent="0.3">
      <c r="A4" s="180">
        <v>45302</v>
      </c>
      <c r="B4" s="181">
        <v>0</v>
      </c>
      <c r="C4" s="182" t="s">
        <v>165</v>
      </c>
      <c r="D4" s="182">
        <v>9</v>
      </c>
    </row>
    <row r="5" spans="1:5" ht="15" customHeight="1" x14ac:dyDescent="0.3">
      <c r="A5" s="180">
        <v>45303</v>
      </c>
      <c r="B5" s="181">
        <v>0</v>
      </c>
      <c r="C5" s="182" t="s">
        <v>628</v>
      </c>
      <c r="D5" s="182">
        <v>8</v>
      </c>
    </row>
    <row r="6" spans="1:5" ht="15" customHeight="1" x14ac:dyDescent="0.3">
      <c r="A6" s="180">
        <v>45306</v>
      </c>
      <c r="B6" s="181">
        <v>0</v>
      </c>
      <c r="C6" s="182" t="s">
        <v>629</v>
      </c>
      <c r="D6" s="182">
        <v>9</v>
      </c>
    </row>
    <row r="7" spans="1:5" ht="15" customHeight="1" x14ac:dyDescent="0.3">
      <c r="A7" s="180">
        <v>45306</v>
      </c>
      <c r="B7" s="181">
        <v>0</v>
      </c>
      <c r="C7" s="182" t="s">
        <v>630</v>
      </c>
      <c r="D7" s="182">
        <v>8</v>
      </c>
    </row>
    <row r="8" spans="1:5" ht="15" customHeight="1" x14ac:dyDescent="0.3">
      <c r="A8" s="180">
        <v>45307</v>
      </c>
      <c r="B8" s="181">
        <v>0</v>
      </c>
      <c r="C8" s="182" t="s">
        <v>631</v>
      </c>
      <c r="D8" s="182">
        <v>9</v>
      </c>
    </row>
    <row r="9" spans="1:5" ht="15" customHeight="1" x14ac:dyDescent="0.3">
      <c r="A9" s="180">
        <v>45308</v>
      </c>
      <c r="B9" s="181">
        <v>0</v>
      </c>
      <c r="C9" s="182" t="s">
        <v>632</v>
      </c>
      <c r="D9" s="182">
        <v>8</v>
      </c>
    </row>
    <row r="10" spans="1:5" ht="15" customHeight="1" x14ac:dyDescent="0.3">
      <c r="A10" s="180">
        <v>45309</v>
      </c>
      <c r="B10" s="181">
        <v>0</v>
      </c>
      <c r="C10" s="182" t="s">
        <v>633</v>
      </c>
      <c r="D10" s="182">
        <v>60</v>
      </c>
      <c r="E10" t="s">
        <v>823</v>
      </c>
    </row>
    <row r="11" spans="1:5" ht="15" customHeight="1" x14ac:dyDescent="0.3">
      <c r="A11" s="180">
        <v>45310</v>
      </c>
      <c r="B11" s="181">
        <v>0</v>
      </c>
      <c r="C11" s="182" t="s">
        <v>634</v>
      </c>
      <c r="D11" s="182">
        <v>9</v>
      </c>
    </row>
    <row r="12" spans="1:5" ht="15" customHeight="1" x14ac:dyDescent="0.3">
      <c r="A12" s="180">
        <v>45306</v>
      </c>
      <c r="B12" s="181">
        <v>7</v>
      </c>
      <c r="C12" s="182" t="s">
        <v>635</v>
      </c>
      <c r="D12" s="182">
        <v>6.64</v>
      </c>
    </row>
    <row r="13" spans="1:5" ht="15" customHeight="1" x14ac:dyDescent="0.3">
      <c r="A13" s="180">
        <v>45307</v>
      </c>
      <c r="B13" s="181">
        <v>8</v>
      </c>
      <c r="C13" s="182" t="s">
        <v>636</v>
      </c>
      <c r="D13" s="182">
        <v>8</v>
      </c>
    </row>
    <row r="14" spans="1:5" ht="15" customHeight="1" x14ac:dyDescent="0.3">
      <c r="A14" s="180">
        <v>45293</v>
      </c>
      <c r="B14" s="181">
        <v>9</v>
      </c>
      <c r="C14" s="182">
        <v>0</v>
      </c>
      <c r="D14" s="182">
        <v>-6</v>
      </c>
    </row>
    <row r="15" spans="1:5" ht="15" customHeight="1" x14ac:dyDescent="0.3">
      <c r="A15" s="180">
        <v>45295</v>
      </c>
      <c r="B15" s="181">
        <v>9</v>
      </c>
      <c r="C15" s="182">
        <v>0</v>
      </c>
      <c r="D15" s="182">
        <v>-6</v>
      </c>
    </row>
    <row r="16" spans="1:5" ht="15" customHeight="1" x14ac:dyDescent="0.3">
      <c r="A16" s="180">
        <v>45295</v>
      </c>
      <c r="B16" s="181">
        <v>9</v>
      </c>
      <c r="C16" s="182">
        <v>0</v>
      </c>
      <c r="D16" s="182">
        <v>9</v>
      </c>
    </row>
    <row r="17" spans="1:4" ht="15" customHeight="1" x14ac:dyDescent="0.3">
      <c r="A17" s="180">
        <v>45316</v>
      </c>
      <c r="B17" s="181">
        <v>9</v>
      </c>
      <c r="C17" s="182">
        <v>0</v>
      </c>
      <c r="D17" s="182">
        <v>-6</v>
      </c>
    </row>
    <row r="18" spans="1:4" ht="15" customHeight="1" x14ac:dyDescent="0.3">
      <c r="A18" s="180">
        <v>45322</v>
      </c>
      <c r="B18" s="181">
        <v>9</v>
      </c>
      <c r="C18" s="182">
        <v>0</v>
      </c>
      <c r="D18" s="182">
        <v>-7</v>
      </c>
    </row>
    <row r="19" spans="1:4" ht="15" customHeight="1" x14ac:dyDescent="0.3">
      <c r="A19" s="180">
        <v>45322</v>
      </c>
      <c r="B19" s="181">
        <v>9</v>
      </c>
      <c r="C19" s="182">
        <v>0</v>
      </c>
      <c r="D19" s="182">
        <v>-0.2</v>
      </c>
    </row>
    <row r="20" spans="1:4" ht="15" customHeight="1" x14ac:dyDescent="0.3">
      <c r="A20" s="180">
        <v>45322</v>
      </c>
      <c r="B20" s="181">
        <v>9</v>
      </c>
      <c r="C20" s="182">
        <v>0</v>
      </c>
      <c r="D20" s="182">
        <v>-22.44</v>
      </c>
    </row>
    <row r="21" spans="1:4" ht="15" customHeight="1" x14ac:dyDescent="0.3">
      <c r="A21" s="180">
        <v>45307</v>
      </c>
      <c r="B21" s="181">
        <v>25</v>
      </c>
      <c r="C21" s="182" t="s">
        <v>637</v>
      </c>
      <c r="D21" s="182">
        <v>6</v>
      </c>
    </row>
    <row r="22" spans="1:4" ht="15" customHeight="1" x14ac:dyDescent="0.3">
      <c r="A22" s="180">
        <v>45306</v>
      </c>
      <c r="B22" s="181">
        <v>34</v>
      </c>
      <c r="C22" s="182" t="s">
        <v>638</v>
      </c>
      <c r="D22" s="182">
        <v>8</v>
      </c>
    </row>
    <row r="23" spans="1:4" ht="15" customHeight="1" x14ac:dyDescent="0.3">
      <c r="A23" s="180">
        <v>45306</v>
      </c>
      <c r="B23" s="181">
        <v>85</v>
      </c>
      <c r="C23" s="182" t="s">
        <v>639</v>
      </c>
      <c r="D23" s="182">
        <v>7.5</v>
      </c>
    </row>
    <row r="24" spans="1:4" ht="15" customHeight="1" x14ac:dyDescent="0.3">
      <c r="A24" s="180">
        <v>45306</v>
      </c>
      <c r="B24" s="181">
        <v>106</v>
      </c>
      <c r="C24" s="182" t="s">
        <v>640</v>
      </c>
      <c r="D24" s="182">
        <v>8</v>
      </c>
    </row>
    <row r="25" spans="1:4" ht="15" customHeight="1" x14ac:dyDescent="0.3">
      <c r="A25" s="180">
        <v>45299</v>
      </c>
      <c r="B25" s="181">
        <v>107</v>
      </c>
      <c r="C25" s="182" t="s">
        <v>641</v>
      </c>
      <c r="D25" s="182">
        <v>9</v>
      </c>
    </row>
    <row r="26" spans="1:4" ht="15" customHeight="1" x14ac:dyDescent="0.3">
      <c r="A26" s="180">
        <v>45302</v>
      </c>
      <c r="B26" s="181">
        <v>109</v>
      </c>
      <c r="C26" s="182" t="s">
        <v>642</v>
      </c>
      <c r="D26" s="182">
        <v>8</v>
      </c>
    </row>
    <row r="27" spans="1:4" ht="15" customHeight="1" x14ac:dyDescent="0.3">
      <c r="A27" s="180">
        <v>45301</v>
      </c>
      <c r="B27" s="181">
        <v>112</v>
      </c>
      <c r="C27" s="182" t="s">
        <v>643</v>
      </c>
      <c r="D27" s="182">
        <v>24</v>
      </c>
    </row>
    <row r="28" spans="1:4" ht="15" customHeight="1" x14ac:dyDescent="0.3">
      <c r="A28" s="180">
        <v>45299</v>
      </c>
      <c r="B28" s="181">
        <v>113</v>
      </c>
      <c r="C28" s="182" t="s">
        <v>644</v>
      </c>
      <c r="D28" s="182">
        <v>9</v>
      </c>
    </row>
    <row r="29" spans="1:4" ht="15" customHeight="1" x14ac:dyDescent="0.3">
      <c r="A29" s="180">
        <v>45307</v>
      </c>
      <c r="B29" s="181">
        <v>117</v>
      </c>
      <c r="C29" s="182" t="s">
        <v>645</v>
      </c>
      <c r="D29" s="182">
        <v>9</v>
      </c>
    </row>
    <row r="30" spans="1:4" ht="15" customHeight="1" x14ac:dyDescent="0.3">
      <c r="A30" s="180">
        <v>45301</v>
      </c>
      <c r="B30" s="181">
        <v>120</v>
      </c>
      <c r="C30" s="182" t="s">
        <v>646</v>
      </c>
      <c r="D30" s="182">
        <v>8</v>
      </c>
    </row>
    <row r="31" spans="1:4" ht="15" customHeight="1" x14ac:dyDescent="0.3">
      <c r="A31" s="180">
        <v>45295</v>
      </c>
      <c r="B31" s="181">
        <v>123</v>
      </c>
      <c r="C31" s="182" t="s">
        <v>647</v>
      </c>
      <c r="D31" s="182">
        <v>8</v>
      </c>
    </row>
    <row r="32" spans="1:4" ht="15" customHeight="1" x14ac:dyDescent="0.3">
      <c r="A32" s="180">
        <v>45306</v>
      </c>
      <c r="B32" s="181">
        <v>130</v>
      </c>
      <c r="C32" s="182" t="s">
        <v>648</v>
      </c>
      <c r="D32" s="182">
        <v>9</v>
      </c>
    </row>
    <row r="33" spans="1:4" ht="15" customHeight="1" x14ac:dyDescent="0.3">
      <c r="A33" s="180">
        <v>45306</v>
      </c>
      <c r="B33" s="181">
        <v>134</v>
      </c>
      <c r="C33" s="182" t="s">
        <v>649</v>
      </c>
      <c r="D33" s="182">
        <v>9</v>
      </c>
    </row>
    <row r="34" spans="1:4" ht="15" customHeight="1" x14ac:dyDescent="0.3">
      <c r="A34" s="180">
        <v>45296</v>
      </c>
      <c r="B34" s="181">
        <v>135</v>
      </c>
      <c r="C34" s="182" t="s">
        <v>650</v>
      </c>
      <c r="D34" s="182">
        <v>9</v>
      </c>
    </row>
    <row r="35" spans="1:4" ht="15" customHeight="1" x14ac:dyDescent="0.3">
      <c r="A35" s="180">
        <v>45309</v>
      </c>
      <c r="B35" s="181">
        <v>142</v>
      </c>
      <c r="C35" s="182" t="s">
        <v>651</v>
      </c>
      <c r="D35" s="182">
        <v>8</v>
      </c>
    </row>
    <row r="36" spans="1:4" ht="15" customHeight="1" x14ac:dyDescent="0.3">
      <c r="A36" s="180">
        <v>45320</v>
      </c>
      <c r="B36" s="181">
        <v>143</v>
      </c>
      <c r="C36" s="182" t="s">
        <v>652</v>
      </c>
      <c r="D36" s="182">
        <v>8</v>
      </c>
    </row>
    <row r="37" spans="1:4" ht="15" customHeight="1" x14ac:dyDescent="0.3">
      <c r="A37" s="180">
        <v>45302</v>
      </c>
      <c r="B37" s="181">
        <v>149</v>
      </c>
      <c r="C37" s="182" t="s">
        <v>653</v>
      </c>
      <c r="D37" s="182">
        <v>8</v>
      </c>
    </row>
    <row r="38" spans="1:4" ht="15" customHeight="1" x14ac:dyDescent="0.3">
      <c r="A38" s="180">
        <v>45296</v>
      </c>
      <c r="B38" s="181">
        <v>168</v>
      </c>
      <c r="C38" s="182" t="s">
        <v>627</v>
      </c>
      <c r="D38" s="182">
        <v>6</v>
      </c>
    </row>
    <row r="39" spans="1:4" ht="15" customHeight="1" x14ac:dyDescent="0.3">
      <c r="A39" s="180">
        <v>45306</v>
      </c>
      <c r="B39" s="181">
        <v>168</v>
      </c>
      <c r="C39" s="182" t="s">
        <v>627</v>
      </c>
      <c r="D39" s="182">
        <v>8</v>
      </c>
    </row>
    <row r="40" spans="1:4" ht="15" customHeight="1" x14ac:dyDescent="0.3">
      <c r="A40" s="180">
        <v>45306</v>
      </c>
      <c r="B40" s="181">
        <v>169</v>
      </c>
      <c r="C40" s="182" t="s">
        <v>654</v>
      </c>
      <c r="D40" s="182">
        <v>8</v>
      </c>
    </row>
    <row r="41" spans="1:4" ht="15" customHeight="1" x14ac:dyDescent="0.3">
      <c r="A41" s="180">
        <v>45306</v>
      </c>
      <c r="B41" s="181">
        <v>174</v>
      </c>
      <c r="C41" s="182" t="s">
        <v>655</v>
      </c>
      <c r="D41" s="182">
        <v>9</v>
      </c>
    </row>
    <row r="42" spans="1:4" ht="15" customHeight="1" x14ac:dyDescent="0.3">
      <c r="A42" s="180">
        <v>45309</v>
      </c>
      <c r="B42" s="181">
        <v>176</v>
      </c>
      <c r="C42" s="182" t="s">
        <v>656</v>
      </c>
      <c r="D42" s="182">
        <v>8</v>
      </c>
    </row>
    <row r="43" spans="1:4" ht="15" customHeight="1" x14ac:dyDescent="0.3">
      <c r="A43" s="180">
        <v>45301</v>
      </c>
      <c r="B43" s="181">
        <v>177</v>
      </c>
      <c r="C43" s="182" t="s">
        <v>657</v>
      </c>
      <c r="D43" s="182">
        <v>8</v>
      </c>
    </row>
    <row r="44" spans="1:4" ht="15" customHeight="1" x14ac:dyDescent="0.3">
      <c r="A44" s="180">
        <v>45314</v>
      </c>
      <c r="B44" s="181">
        <v>189</v>
      </c>
      <c r="C44" s="182" t="s">
        <v>658</v>
      </c>
      <c r="D44" s="182">
        <v>6.64</v>
      </c>
    </row>
    <row r="45" spans="1:4" ht="15" customHeight="1" x14ac:dyDescent="0.3">
      <c r="A45" s="180">
        <v>45306</v>
      </c>
      <c r="B45" s="181">
        <v>277</v>
      </c>
      <c r="C45" s="182" t="s">
        <v>659</v>
      </c>
      <c r="D45" s="182">
        <v>9</v>
      </c>
    </row>
    <row r="46" spans="1:4" ht="15" customHeight="1" x14ac:dyDescent="0.3">
      <c r="A46" s="180">
        <v>45295</v>
      </c>
      <c r="B46" s="181">
        <v>10243</v>
      </c>
      <c r="C46" s="182" t="s">
        <v>660</v>
      </c>
      <c r="D46" s="182">
        <v>72</v>
      </c>
    </row>
    <row r="47" spans="1:4" ht="15" customHeight="1" x14ac:dyDescent="0.3">
      <c r="A47" s="180">
        <v>45306</v>
      </c>
      <c r="B47" s="181">
        <v>10243</v>
      </c>
      <c r="C47" s="182" t="s">
        <v>661</v>
      </c>
      <c r="D47" s="182">
        <v>8</v>
      </c>
    </row>
    <row r="48" spans="1:4" ht="15" customHeight="1" x14ac:dyDescent="0.3">
      <c r="A48" s="180">
        <v>45322</v>
      </c>
      <c r="B48" s="181">
        <v>38819</v>
      </c>
      <c r="C48" s="182" t="s">
        <v>662</v>
      </c>
      <c r="D48" s="182">
        <v>7.5</v>
      </c>
    </row>
    <row r="49" spans="1:4" ht="15" customHeight="1" x14ac:dyDescent="0.3">
      <c r="A49" s="180">
        <v>45303</v>
      </c>
      <c r="B49" s="181">
        <v>39516</v>
      </c>
      <c r="C49" s="182" t="s">
        <v>663</v>
      </c>
      <c r="D49" s="182">
        <v>9</v>
      </c>
    </row>
    <row r="50" spans="1:4" ht="15" customHeight="1" x14ac:dyDescent="0.3">
      <c r="A50" s="180">
        <v>45296</v>
      </c>
      <c r="B50" s="181">
        <v>202312</v>
      </c>
      <c r="C50" s="182" t="s">
        <v>664</v>
      </c>
      <c r="D50" s="182" t="s">
        <v>665</v>
      </c>
    </row>
    <row r="51" spans="1:4" ht="15" customHeight="1" x14ac:dyDescent="0.3">
      <c r="A51" s="180">
        <v>45307</v>
      </c>
      <c r="B51" s="181">
        <v>222222</v>
      </c>
      <c r="C51" s="182" t="s">
        <v>666</v>
      </c>
      <c r="D51" s="182">
        <v>7.5</v>
      </c>
    </row>
    <row r="52" spans="1:4" ht="15" customHeight="1" x14ac:dyDescent="0.3">
      <c r="A52" s="180">
        <v>45306</v>
      </c>
      <c r="B52" s="181">
        <v>290715</v>
      </c>
      <c r="C52" s="182" t="s">
        <v>667</v>
      </c>
      <c r="D52" s="182">
        <v>8</v>
      </c>
    </row>
    <row r="53" spans="1:4" ht="15" customHeight="1" x14ac:dyDescent="0.3">
      <c r="A53" s="180">
        <v>45306</v>
      </c>
      <c r="B53" s="181">
        <v>333333</v>
      </c>
      <c r="C53" s="182" t="s">
        <v>668</v>
      </c>
      <c r="D53" s="182">
        <v>9</v>
      </c>
    </row>
    <row r="54" spans="1:4" ht="15" customHeight="1" x14ac:dyDescent="0.3">
      <c r="A54" s="180">
        <v>45301</v>
      </c>
      <c r="B54" s="181">
        <v>1010133</v>
      </c>
      <c r="C54" s="182" t="s">
        <v>669</v>
      </c>
      <c r="D54" s="182">
        <v>6</v>
      </c>
    </row>
    <row r="55" spans="1:4" ht="15" customHeight="1" x14ac:dyDescent="0.3">
      <c r="A55" s="180">
        <v>45300</v>
      </c>
      <c r="B55" s="181">
        <v>1772033</v>
      </c>
      <c r="C55" s="182" t="s">
        <v>670</v>
      </c>
      <c r="D55" s="182">
        <v>9</v>
      </c>
    </row>
    <row r="56" spans="1:4" ht="15" customHeight="1" x14ac:dyDescent="0.3">
      <c r="A56" s="180">
        <v>45300</v>
      </c>
      <c r="B56" s="181">
        <v>2024001</v>
      </c>
      <c r="C56" s="182" t="s">
        <v>671</v>
      </c>
      <c r="D56" s="182">
        <v>192</v>
      </c>
    </row>
    <row r="57" spans="1:4" ht="15" customHeight="1" x14ac:dyDescent="0.3">
      <c r="A57" s="180">
        <v>45313</v>
      </c>
      <c r="B57" s="181">
        <v>2024002</v>
      </c>
      <c r="C57" s="182" t="s">
        <v>672</v>
      </c>
      <c r="D57" s="182">
        <v>90</v>
      </c>
    </row>
    <row r="58" spans="1:4" ht="15" customHeight="1" x14ac:dyDescent="0.3">
      <c r="A58" s="180">
        <v>45308</v>
      </c>
      <c r="B58" s="181">
        <v>2097003</v>
      </c>
      <c r="C58" s="182" t="s">
        <v>673</v>
      </c>
      <c r="D58" s="182">
        <v>8</v>
      </c>
    </row>
    <row r="59" spans="1:4" ht="15" customHeight="1" x14ac:dyDescent="0.3">
      <c r="A59" s="180">
        <v>45299</v>
      </c>
      <c r="B59" s="181">
        <v>2893003</v>
      </c>
      <c r="C59" s="182" t="s">
        <v>674</v>
      </c>
      <c r="D59" s="182">
        <v>8</v>
      </c>
    </row>
    <row r="60" spans="1:4" ht="15" customHeight="1" x14ac:dyDescent="0.3">
      <c r="A60" s="180">
        <v>45294</v>
      </c>
      <c r="B60" s="181">
        <v>2893004</v>
      </c>
      <c r="C60" s="182" t="s">
        <v>675</v>
      </c>
      <c r="D60" s="182">
        <v>6.64</v>
      </c>
    </row>
    <row r="61" spans="1:4" ht="15" customHeight="1" x14ac:dyDescent="0.3">
      <c r="A61" s="180">
        <v>45309</v>
      </c>
      <c r="B61" s="181">
        <v>2893004</v>
      </c>
      <c r="C61" s="182" t="s">
        <v>675</v>
      </c>
      <c r="D61" s="182">
        <v>8</v>
      </c>
    </row>
    <row r="62" spans="1:4" ht="15" customHeight="1" x14ac:dyDescent="0.3">
      <c r="A62" s="180">
        <v>45306</v>
      </c>
      <c r="B62" s="181">
        <v>2893005</v>
      </c>
      <c r="C62" s="182" t="s">
        <v>676</v>
      </c>
      <c r="D62" s="182">
        <v>8</v>
      </c>
    </row>
    <row r="63" spans="1:4" ht="15" customHeight="1" x14ac:dyDescent="0.3">
      <c r="A63" s="180">
        <v>45302</v>
      </c>
      <c r="B63" s="181">
        <v>2893006</v>
      </c>
      <c r="C63" s="182" t="s">
        <v>350</v>
      </c>
      <c r="D63" s="182">
        <v>8</v>
      </c>
    </row>
    <row r="64" spans="1:4" ht="15" customHeight="1" x14ac:dyDescent="0.3">
      <c r="A64" s="180">
        <v>45306</v>
      </c>
      <c r="B64" s="181">
        <v>2893007</v>
      </c>
      <c r="C64" s="182" t="s">
        <v>677</v>
      </c>
      <c r="D64" s="182">
        <v>6.64</v>
      </c>
    </row>
    <row r="65" spans="1:4" ht="15" customHeight="1" x14ac:dyDescent="0.3">
      <c r="A65" s="180">
        <v>45306</v>
      </c>
      <c r="B65" s="181">
        <v>2893007</v>
      </c>
      <c r="C65" s="182" t="s">
        <v>678</v>
      </c>
      <c r="D65" s="182">
        <v>1.36</v>
      </c>
    </row>
    <row r="66" spans="1:4" ht="15" customHeight="1" x14ac:dyDescent="0.3">
      <c r="A66" s="180">
        <v>45302</v>
      </c>
      <c r="B66" s="181">
        <v>2893009</v>
      </c>
      <c r="C66" s="182" t="s">
        <v>405</v>
      </c>
      <c r="D66" s="182">
        <v>6</v>
      </c>
    </row>
    <row r="67" spans="1:4" ht="15" customHeight="1" x14ac:dyDescent="0.3">
      <c r="A67" s="180">
        <v>45302</v>
      </c>
      <c r="B67" s="181">
        <v>2893013</v>
      </c>
      <c r="C67" s="182" t="s">
        <v>679</v>
      </c>
      <c r="D67" s="182">
        <v>8</v>
      </c>
    </row>
    <row r="68" spans="1:4" ht="15" customHeight="1" x14ac:dyDescent="0.3">
      <c r="A68" s="180">
        <v>45308</v>
      </c>
      <c r="B68" s="181">
        <v>2893014</v>
      </c>
      <c r="C68" s="182" t="s">
        <v>680</v>
      </c>
      <c r="D68" s="182">
        <v>8</v>
      </c>
    </row>
    <row r="69" spans="1:4" ht="15" customHeight="1" x14ac:dyDescent="0.3">
      <c r="A69" s="180">
        <v>45293</v>
      </c>
      <c r="B69" s="181">
        <v>2893015</v>
      </c>
      <c r="C69" s="182" t="s">
        <v>681</v>
      </c>
      <c r="D69" s="182">
        <v>6.64</v>
      </c>
    </row>
    <row r="70" spans="1:4" ht="15" customHeight="1" x14ac:dyDescent="0.3">
      <c r="A70" s="180">
        <v>45307</v>
      </c>
      <c r="B70" s="181">
        <v>2893016</v>
      </c>
      <c r="C70" s="182" t="s">
        <v>682</v>
      </c>
      <c r="D70" s="182">
        <v>8</v>
      </c>
    </row>
    <row r="71" spans="1:4" ht="15" customHeight="1" x14ac:dyDescent="0.3">
      <c r="A71" s="180">
        <v>45306</v>
      </c>
      <c r="B71" s="181">
        <v>2893019</v>
      </c>
      <c r="C71" s="182" t="s">
        <v>683</v>
      </c>
      <c r="D71" s="182">
        <v>8</v>
      </c>
    </row>
    <row r="72" spans="1:4" ht="15" customHeight="1" x14ac:dyDescent="0.3">
      <c r="A72" s="180">
        <v>45299</v>
      </c>
      <c r="B72" s="181">
        <v>2893024</v>
      </c>
      <c r="C72" s="182" t="s">
        <v>684</v>
      </c>
      <c r="D72" s="182">
        <v>8</v>
      </c>
    </row>
    <row r="73" spans="1:4" ht="15" customHeight="1" x14ac:dyDescent="0.3">
      <c r="A73" s="180">
        <v>45302</v>
      </c>
      <c r="B73" s="181">
        <v>2893026</v>
      </c>
      <c r="C73" s="182" t="s">
        <v>685</v>
      </c>
      <c r="D73" s="182">
        <v>14</v>
      </c>
    </row>
    <row r="74" spans="1:4" ht="15" customHeight="1" x14ac:dyDescent="0.3">
      <c r="A74" s="180">
        <v>45306</v>
      </c>
      <c r="B74" s="181">
        <v>2893027</v>
      </c>
      <c r="C74" s="182" t="s">
        <v>686</v>
      </c>
      <c r="D74" s="182">
        <v>6</v>
      </c>
    </row>
    <row r="75" spans="1:4" ht="15" customHeight="1" x14ac:dyDescent="0.3">
      <c r="A75" s="180">
        <v>45316</v>
      </c>
      <c r="B75" s="181">
        <v>2893028</v>
      </c>
      <c r="C75" s="182">
        <v>0</v>
      </c>
      <c r="D75" s="182">
        <v>96</v>
      </c>
    </row>
    <row r="76" spans="1:4" ht="15" customHeight="1" x14ac:dyDescent="0.3">
      <c r="A76" s="180">
        <v>45295</v>
      </c>
      <c r="B76" s="181">
        <v>2893036</v>
      </c>
      <c r="C76" s="182" t="s">
        <v>687</v>
      </c>
      <c r="D76" s="182">
        <v>8</v>
      </c>
    </row>
    <row r="77" spans="1:4" ht="15" customHeight="1" x14ac:dyDescent="0.3">
      <c r="A77" s="180">
        <v>45307</v>
      </c>
      <c r="B77" s="181">
        <v>2893040</v>
      </c>
      <c r="C77" s="182" t="s">
        <v>688</v>
      </c>
      <c r="D77" s="182">
        <v>6.64</v>
      </c>
    </row>
    <row r="78" spans="1:4" ht="15" customHeight="1" x14ac:dyDescent="0.3">
      <c r="A78" s="180">
        <v>45299</v>
      </c>
      <c r="B78" s="181">
        <v>2893041</v>
      </c>
      <c r="C78" s="182" t="s">
        <v>689</v>
      </c>
      <c r="D78" s="182">
        <v>7</v>
      </c>
    </row>
    <row r="79" spans="1:4" ht="15" customHeight="1" x14ac:dyDescent="0.3">
      <c r="A79" s="180">
        <v>45294</v>
      </c>
      <c r="B79" s="181">
        <v>2893046</v>
      </c>
      <c r="C79" s="182" t="s">
        <v>690</v>
      </c>
      <c r="D79" s="182">
        <v>8</v>
      </c>
    </row>
    <row r="80" spans="1:4" ht="15" customHeight="1" x14ac:dyDescent="0.3">
      <c r="A80" s="180">
        <v>45306</v>
      </c>
      <c r="B80" s="181">
        <v>2893049</v>
      </c>
      <c r="C80" s="182" t="s">
        <v>691</v>
      </c>
      <c r="D80" s="182">
        <v>8</v>
      </c>
    </row>
    <row r="81" spans="1:4" ht="15" customHeight="1" x14ac:dyDescent="0.3">
      <c r="A81" s="180">
        <v>45313</v>
      </c>
      <c r="B81" s="181">
        <v>2893055</v>
      </c>
      <c r="C81" s="182" t="s">
        <v>692</v>
      </c>
      <c r="D81" s="182">
        <v>8</v>
      </c>
    </row>
    <row r="82" spans="1:4" ht="15" customHeight="1" x14ac:dyDescent="0.3">
      <c r="A82" s="180">
        <v>45301</v>
      </c>
      <c r="B82" s="181">
        <v>2893058</v>
      </c>
      <c r="C82" s="182" t="s">
        <v>693</v>
      </c>
      <c r="D82" s="182">
        <v>6.64</v>
      </c>
    </row>
    <row r="83" spans="1:4" ht="15" customHeight="1" x14ac:dyDescent="0.3">
      <c r="A83" s="180">
        <v>45296</v>
      </c>
      <c r="B83" s="181">
        <v>2893059</v>
      </c>
      <c r="C83" s="182" t="s">
        <v>694</v>
      </c>
      <c r="D83" s="182">
        <v>6</v>
      </c>
    </row>
    <row r="84" spans="1:4" ht="15" customHeight="1" x14ac:dyDescent="0.3">
      <c r="A84" s="180">
        <v>45320</v>
      </c>
      <c r="B84" s="181">
        <v>2893068</v>
      </c>
      <c r="C84" s="182" t="s">
        <v>695</v>
      </c>
      <c r="D84" s="182">
        <v>8</v>
      </c>
    </row>
    <row r="85" spans="1:4" ht="15" customHeight="1" x14ac:dyDescent="0.3">
      <c r="A85" s="180">
        <v>45302</v>
      </c>
      <c r="B85" s="181">
        <v>2893096</v>
      </c>
      <c r="C85" s="182" t="s">
        <v>696</v>
      </c>
      <c r="D85" s="182">
        <v>8</v>
      </c>
    </row>
    <row r="86" spans="1:4" ht="15" customHeight="1" x14ac:dyDescent="0.3">
      <c r="A86" s="180">
        <v>45295</v>
      </c>
      <c r="B86" s="181">
        <v>2893133</v>
      </c>
      <c r="C86" s="182" t="s">
        <v>697</v>
      </c>
      <c r="D86" s="182">
        <v>48</v>
      </c>
    </row>
    <row r="87" spans="1:4" ht="15" customHeight="1" x14ac:dyDescent="0.3">
      <c r="A87" s="180">
        <v>45306</v>
      </c>
      <c r="B87" s="181">
        <v>2907011</v>
      </c>
      <c r="C87" s="182" t="s">
        <v>698</v>
      </c>
      <c r="D87" s="182">
        <v>8</v>
      </c>
    </row>
    <row r="88" spans="1:4" ht="15" customHeight="1" x14ac:dyDescent="0.3">
      <c r="A88" s="180">
        <v>45302</v>
      </c>
      <c r="B88" s="181">
        <v>2907016</v>
      </c>
      <c r="C88" s="182" t="s">
        <v>699</v>
      </c>
      <c r="D88" s="182">
        <v>8</v>
      </c>
    </row>
    <row r="89" spans="1:4" ht="15" customHeight="1" x14ac:dyDescent="0.3">
      <c r="A89" s="180">
        <v>45293</v>
      </c>
      <c r="B89" s="181">
        <v>2907018</v>
      </c>
      <c r="C89" s="182" t="s">
        <v>700</v>
      </c>
      <c r="D89" s="182">
        <v>6.64</v>
      </c>
    </row>
    <row r="90" spans="1:4" ht="15" customHeight="1" x14ac:dyDescent="0.3">
      <c r="A90" s="180">
        <v>45317</v>
      </c>
      <c r="B90" s="181">
        <v>2907019</v>
      </c>
      <c r="C90" s="182" t="s">
        <v>701</v>
      </c>
      <c r="D90" s="182">
        <v>8</v>
      </c>
    </row>
    <row r="91" spans="1:4" ht="15" customHeight="1" x14ac:dyDescent="0.3">
      <c r="A91" s="180">
        <v>45313</v>
      </c>
      <c r="B91" s="181">
        <v>2907036</v>
      </c>
      <c r="C91" s="182" t="s">
        <v>702</v>
      </c>
      <c r="D91" s="182">
        <v>6.64</v>
      </c>
    </row>
    <row r="92" spans="1:4" ht="15" customHeight="1" x14ac:dyDescent="0.3">
      <c r="A92" s="180">
        <v>45299</v>
      </c>
      <c r="B92" s="181">
        <v>2907041</v>
      </c>
      <c r="C92" s="182" t="s">
        <v>703</v>
      </c>
      <c r="D92" s="182">
        <v>8</v>
      </c>
    </row>
    <row r="93" spans="1:4" ht="15" customHeight="1" x14ac:dyDescent="0.3">
      <c r="A93" s="180">
        <v>45299</v>
      </c>
      <c r="B93" s="181">
        <v>2907043</v>
      </c>
      <c r="C93" s="182" t="s">
        <v>704</v>
      </c>
      <c r="D93" s="182">
        <v>6.64</v>
      </c>
    </row>
    <row r="94" spans="1:4" ht="15" customHeight="1" x14ac:dyDescent="0.3">
      <c r="A94" s="180">
        <v>45313</v>
      </c>
      <c r="B94" s="181">
        <v>2907054</v>
      </c>
      <c r="C94" s="182" t="s">
        <v>705</v>
      </c>
      <c r="D94" s="182">
        <v>8</v>
      </c>
    </row>
    <row r="95" spans="1:4" ht="15" customHeight="1" x14ac:dyDescent="0.3">
      <c r="A95" s="180">
        <v>45306</v>
      </c>
      <c r="B95" s="181">
        <v>2907071</v>
      </c>
      <c r="C95" s="182" t="s">
        <v>706</v>
      </c>
      <c r="D95" s="182">
        <v>8</v>
      </c>
    </row>
    <row r="96" spans="1:4" ht="15" customHeight="1" x14ac:dyDescent="0.3">
      <c r="A96" s="180">
        <v>45309</v>
      </c>
      <c r="B96" s="181">
        <v>2907076</v>
      </c>
      <c r="C96" s="182" t="s">
        <v>707</v>
      </c>
      <c r="D96" s="182">
        <v>8</v>
      </c>
    </row>
    <row r="97" spans="1:5" ht="15" customHeight="1" x14ac:dyDescent="0.3">
      <c r="A97" s="180">
        <v>45306</v>
      </c>
      <c r="B97" s="181">
        <v>2907081</v>
      </c>
      <c r="C97" s="182" t="s">
        <v>708</v>
      </c>
      <c r="D97" s="182">
        <v>8</v>
      </c>
    </row>
    <row r="98" spans="1:5" ht="15" customHeight="1" x14ac:dyDescent="0.3">
      <c r="A98" s="180">
        <v>45300</v>
      </c>
      <c r="B98" s="181">
        <v>2907086</v>
      </c>
      <c r="C98" s="182" t="s">
        <v>709</v>
      </c>
      <c r="D98" s="182">
        <v>8</v>
      </c>
    </row>
    <row r="99" spans="1:5" ht="15" customHeight="1" x14ac:dyDescent="0.3">
      <c r="A99" s="180">
        <v>45307</v>
      </c>
      <c r="B99" s="181">
        <v>2907088</v>
      </c>
      <c r="C99" s="182" t="s">
        <v>710</v>
      </c>
      <c r="D99" s="182">
        <v>8</v>
      </c>
    </row>
    <row r="100" spans="1:5" ht="15" customHeight="1" x14ac:dyDescent="0.3">
      <c r="A100" s="180">
        <v>45316</v>
      </c>
      <c r="B100" s="181">
        <v>2907093</v>
      </c>
      <c r="C100" s="182" t="s">
        <v>711</v>
      </c>
      <c r="D100" s="182">
        <v>8</v>
      </c>
    </row>
    <row r="101" spans="1:5" ht="15" customHeight="1" x14ac:dyDescent="0.3">
      <c r="A101" s="180">
        <v>45306</v>
      </c>
      <c r="B101" s="181">
        <v>2907098</v>
      </c>
      <c r="C101" s="182" t="s">
        <v>712</v>
      </c>
      <c r="D101" s="182">
        <v>6</v>
      </c>
    </row>
    <row r="102" spans="1:5" ht="15" customHeight="1" x14ac:dyDescent="0.3">
      <c r="A102" s="180">
        <v>45301</v>
      </c>
      <c r="B102" s="181">
        <v>2907113</v>
      </c>
      <c r="C102" s="182" t="s">
        <v>713</v>
      </c>
      <c r="D102" s="182">
        <v>9</v>
      </c>
    </row>
    <row r="103" spans="1:5" ht="15" customHeight="1" x14ac:dyDescent="0.3">
      <c r="A103" s="180">
        <v>45313</v>
      </c>
      <c r="B103" s="181">
        <v>2907117</v>
      </c>
      <c r="C103" s="182" t="s">
        <v>714</v>
      </c>
      <c r="D103" s="182">
        <v>8</v>
      </c>
    </row>
    <row r="104" spans="1:5" ht="15" customHeight="1" x14ac:dyDescent="0.3">
      <c r="A104" s="180">
        <v>45302</v>
      </c>
      <c r="B104" s="181">
        <v>2907128</v>
      </c>
      <c r="C104" s="182" t="s">
        <v>715</v>
      </c>
      <c r="D104" s="182">
        <v>8</v>
      </c>
    </row>
    <row r="105" spans="1:5" ht="15" customHeight="1" x14ac:dyDescent="0.3">
      <c r="A105" s="180">
        <v>45306</v>
      </c>
      <c r="B105" s="181">
        <v>2907148</v>
      </c>
      <c r="C105" s="182" t="s">
        <v>716</v>
      </c>
      <c r="D105" s="182">
        <v>8</v>
      </c>
    </row>
    <row r="106" spans="1:5" ht="15" customHeight="1" x14ac:dyDescent="0.3">
      <c r="A106" s="180">
        <v>45296</v>
      </c>
      <c r="B106" s="181">
        <v>2907170</v>
      </c>
      <c r="C106" s="182" t="s">
        <v>717</v>
      </c>
      <c r="D106" s="182">
        <v>8</v>
      </c>
    </row>
    <row r="107" spans="1:5" ht="15" customHeight="1" x14ac:dyDescent="0.3">
      <c r="A107" s="180">
        <v>45309</v>
      </c>
      <c r="B107" s="181">
        <v>2907175</v>
      </c>
      <c r="C107" s="182" t="s">
        <v>718</v>
      </c>
      <c r="D107" s="182">
        <v>6.64</v>
      </c>
    </row>
    <row r="108" spans="1:5" ht="15" customHeight="1" x14ac:dyDescent="0.3">
      <c r="A108" s="180">
        <v>45296</v>
      </c>
      <c r="B108" s="181">
        <v>3217288</v>
      </c>
      <c r="C108" s="182" t="s">
        <v>719</v>
      </c>
      <c r="D108" s="182">
        <v>9</v>
      </c>
    </row>
    <row r="109" spans="1:5" ht="15" customHeight="1" x14ac:dyDescent="0.3">
      <c r="A109" s="180">
        <v>45296</v>
      </c>
      <c r="B109" s="181">
        <v>4012023</v>
      </c>
      <c r="C109" s="182" t="s">
        <v>720</v>
      </c>
      <c r="D109" s="182">
        <v>8</v>
      </c>
      <c r="E109" t="s">
        <v>811</v>
      </c>
    </row>
    <row r="110" spans="1:5" ht="15" customHeight="1" x14ac:dyDescent="0.3">
      <c r="A110" s="180">
        <v>45306</v>
      </c>
      <c r="B110" s="181">
        <v>4772031</v>
      </c>
      <c r="C110" s="182" t="s">
        <v>721</v>
      </c>
      <c r="D110" s="182">
        <v>9</v>
      </c>
    </row>
    <row r="111" spans="1:5" ht="15" customHeight="1" x14ac:dyDescent="0.3">
      <c r="A111" s="180">
        <v>45299</v>
      </c>
      <c r="B111" s="181">
        <v>4772037</v>
      </c>
      <c r="C111" s="182" t="s">
        <v>394</v>
      </c>
      <c r="D111" s="182">
        <v>9</v>
      </c>
    </row>
    <row r="112" spans="1:5" ht="15" customHeight="1" x14ac:dyDescent="0.3">
      <c r="A112" s="180">
        <v>45293</v>
      </c>
      <c r="B112" s="181">
        <v>4772046</v>
      </c>
      <c r="C112" s="182" t="s">
        <v>722</v>
      </c>
      <c r="D112" s="182">
        <v>9</v>
      </c>
    </row>
    <row r="113" spans="1:4" ht="15" customHeight="1" x14ac:dyDescent="0.3">
      <c r="A113" s="180">
        <v>45301</v>
      </c>
      <c r="B113" s="181">
        <v>4772048</v>
      </c>
      <c r="C113" s="182" t="s">
        <v>723</v>
      </c>
      <c r="D113" s="182">
        <v>9</v>
      </c>
    </row>
    <row r="114" spans="1:4" ht="15" customHeight="1" x14ac:dyDescent="0.3">
      <c r="A114" s="180">
        <v>45301</v>
      </c>
      <c r="B114" s="181">
        <v>4772064</v>
      </c>
      <c r="C114" s="182" t="s">
        <v>724</v>
      </c>
      <c r="D114" s="182">
        <v>9</v>
      </c>
    </row>
    <row r="115" spans="1:4" ht="15" customHeight="1" x14ac:dyDescent="0.3">
      <c r="A115" s="180">
        <v>45306</v>
      </c>
      <c r="B115" s="181">
        <v>4772067</v>
      </c>
      <c r="C115" s="182" t="s">
        <v>725</v>
      </c>
      <c r="D115" s="182">
        <v>9</v>
      </c>
    </row>
    <row r="116" spans="1:4" ht="15" customHeight="1" x14ac:dyDescent="0.3">
      <c r="A116" s="180">
        <v>45302</v>
      </c>
      <c r="B116" s="181">
        <v>4772069</v>
      </c>
      <c r="C116" s="182" t="s">
        <v>726</v>
      </c>
      <c r="D116" s="182">
        <v>9</v>
      </c>
    </row>
    <row r="117" spans="1:4" ht="15" customHeight="1" x14ac:dyDescent="0.3">
      <c r="A117" s="180">
        <v>45307</v>
      </c>
      <c r="B117" s="181">
        <v>4772070</v>
      </c>
      <c r="C117" s="182" t="s">
        <v>727</v>
      </c>
      <c r="D117" s="182">
        <v>7.5</v>
      </c>
    </row>
    <row r="118" spans="1:4" ht="15" customHeight="1" x14ac:dyDescent="0.3">
      <c r="A118" s="180">
        <v>45307</v>
      </c>
      <c r="B118" s="181">
        <v>4772072</v>
      </c>
      <c r="C118" s="182" t="s">
        <v>728</v>
      </c>
      <c r="D118" s="182">
        <v>6.64</v>
      </c>
    </row>
    <row r="119" spans="1:4" ht="15" customHeight="1" x14ac:dyDescent="0.3">
      <c r="A119" s="180">
        <v>45306</v>
      </c>
      <c r="B119" s="181">
        <v>6130103</v>
      </c>
      <c r="C119" s="182" t="s">
        <v>729</v>
      </c>
      <c r="D119" s="182">
        <v>6.64</v>
      </c>
    </row>
    <row r="120" spans="1:4" ht="15" customHeight="1" x14ac:dyDescent="0.3">
      <c r="A120" s="180">
        <v>45306</v>
      </c>
      <c r="B120" s="181">
        <v>6130117</v>
      </c>
      <c r="C120" s="182" t="s">
        <v>730</v>
      </c>
      <c r="D120" s="182">
        <v>9</v>
      </c>
    </row>
    <row r="121" spans="1:4" ht="15" customHeight="1" x14ac:dyDescent="0.3">
      <c r="A121" s="180">
        <v>45313</v>
      </c>
      <c r="B121" s="181">
        <v>6130141</v>
      </c>
      <c r="C121" s="182" t="s">
        <v>731</v>
      </c>
      <c r="D121" s="182">
        <v>7.5</v>
      </c>
    </row>
    <row r="122" spans="1:4" ht="15" customHeight="1" x14ac:dyDescent="0.3">
      <c r="A122" s="180">
        <v>45306</v>
      </c>
      <c r="B122" s="181">
        <v>6130155</v>
      </c>
      <c r="C122" s="182" t="s">
        <v>732</v>
      </c>
      <c r="D122" s="182">
        <v>9</v>
      </c>
    </row>
    <row r="123" spans="1:4" ht="15" customHeight="1" x14ac:dyDescent="0.3">
      <c r="A123" s="180">
        <v>45306</v>
      </c>
      <c r="B123" s="181">
        <v>6130229</v>
      </c>
      <c r="C123" s="182" t="s">
        <v>733</v>
      </c>
      <c r="D123" s="182">
        <v>6.64</v>
      </c>
    </row>
    <row r="124" spans="1:4" ht="15" customHeight="1" x14ac:dyDescent="0.3">
      <c r="A124" s="180">
        <v>45293</v>
      </c>
      <c r="B124" s="181">
        <v>6681239</v>
      </c>
      <c r="C124" s="182" t="s">
        <v>734</v>
      </c>
      <c r="D124" s="182">
        <v>7.5</v>
      </c>
    </row>
    <row r="125" spans="1:4" ht="15" customHeight="1" x14ac:dyDescent="0.3">
      <c r="A125" s="180">
        <v>45317</v>
      </c>
      <c r="B125" s="181">
        <v>6801047</v>
      </c>
      <c r="C125" s="182" t="s">
        <v>735</v>
      </c>
      <c r="D125" s="182">
        <v>9</v>
      </c>
    </row>
    <row r="126" spans="1:4" ht="15" customHeight="1" x14ac:dyDescent="0.3">
      <c r="A126" s="180">
        <v>45302</v>
      </c>
      <c r="B126" s="181">
        <v>6881001</v>
      </c>
      <c r="C126" s="182" t="s">
        <v>736</v>
      </c>
      <c r="D126" s="182">
        <v>9</v>
      </c>
    </row>
    <row r="127" spans="1:4" ht="15" customHeight="1" x14ac:dyDescent="0.3">
      <c r="A127" s="180">
        <v>45302</v>
      </c>
      <c r="B127" s="181">
        <v>6881020</v>
      </c>
      <c r="C127" s="182" t="s">
        <v>550</v>
      </c>
      <c r="D127" s="182">
        <v>9</v>
      </c>
    </row>
    <row r="128" spans="1:4" ht="15" customHeight="1" x14ac:dyDescent="0.3">
      <c r="A128" s="180">
        <v>45306</v>
      </c>
      <c r="B128" s="181">
        <v>6881024</v>
      </c>
      <c r="C128" s="182" t="s">
        <v>737</v>
      </c>
      <c r="D128" s="182">
        <v>7.5</v>
      </c>
    </row>
    <row r="129" spans="1:4" ht="15" customHeight="1" x14ac:dyDescent="0.3">
      <c r="A129" s="180">
        <v>45306</v>
      </c>
      <c r="B129" s="181">
        <v>6881025</v>
      </c>
      <c r="C129" s="182" t="s">
        <v>738</v>
      </c>
      <c r="D129" s="182">
        <v>9</v>
      </c>
    </row>
    <row r="130" spans="1:4" ht="15" customHeight="1" x14ac:dyDescent="0.3">
      <c r="A130" s="180">
        <v>45306</v>
      </c>
      <c r="B130" s="181">
        <v>6881030</v>
      </c>
      <c r="C130" s="182" t="s">
        <v>739</v>
      </c>
      <c r="D130" s="182">
        <v>9</v>
      </c>
    </row>
    <row r="131" spans="1:4" ht="15" customHeight="1" x14ac:dyDescent="0.3">
      <c r="A131" s="180">
        <v>45306</v>
      </c>
      <c r="B131" s="181">
        <v>6881061</v>
      </c>
      <c r="C131" s="182" t="s">
        <v>740</v>
      </c>
      <c r="D131" s="182">
        <v>9</v>
      </c>
    </row>
    <row r="132" spans="1:4" ht="15" customHeight="1" x14ac:dyDescent="0.3">
      <c r="A132" s="180">
        <v>45307</v>
      </c>
      <c r="B132" s="181">
        <v>6881088</v>
      </c>
      <c r="C132" s="182" t="s">
        <v>741</v>
      </c>
      <c r="D132" s="182">
        <v>8</v>
      </c>
    </row>
    <row r="133" spans="1:4" ht="15" customHeight="1" x14ac:dyDescent="0.3">
      <c r="A133" s="180">
        <v>45313</v>
      </c>
      <c r="B133" s="181">
        <v>6881169</v>
      </c>
      <c r="C133" s="182" t="s">
        <v>742</v>
      </c>
      <c r="D133" s="182">
        <v>9</v>
      </c>
    </row>
    <row r="134" spans="1:4" ht="15" customHeight="1" x14ac:dyDescent="0.3">
      <c r="A134" s="180">
        <v>45301</v>
      </c>
      <c r="B134" s="181">
        <v>6881180</v>
      </c>
      <c r="C134" s="182" t="s">
        <v>743</v>
      </c>
      <c r="D134" s="182">
        <v>9</v>
      </c>
    </row>
    <row r="135" spans="1:4" ht="15" customHeight="1" x14ac:dyDescent="0.3">
      <c r="A135" s="180">
        <v>45316</v>
      </c>
      <c r="B135" s="181">
        <v>6881187</v>
      </c>
      <c r="C135" s="182" t="s">
        <v>744</v>
      </c>
      <c r="D135" s="182">
        <v>9</v>
      </c>
    </row>
    <row r="136" spans="1:4" ht="15" customHeight="1" x14ac:dyDescent="0.3">
      <c r="A136" s="180">
        <v>45302</v>
      </c>
      <c r="B136" s="181">
        <v>6881193</v>
      </c>
      <c r="C136" s="182" t="s">
        <v>745</v>
      </c>
      <c r="D136" s="182">
        <v>9</v>
      </c>
    </row>
    <row r="137" spans="1:4" ht="15" customHeight="1" x14ac:dyDescent="0.3">
      <c r="A137" s="180">
        <v>45302</v>
      </c>
      <c r="B137" s="181">
        <v>6881197</v>
      </c>
      <c r="C137" s="182" t="s">
        <v>746</v>
      </c>
      <c r="D137" s="182">
        <v>9</v>
      </c>
    </row>
    <row r="138" spans="1:4" ht="15" customHeight="1" x14ac:dyDescent="0.3">
      <c r="A138" s="180">
        <v>45306</v>
      </c>
      <c r="B138" s="181">
        <v>6881199</v>
      </c>
      <c r="C138" s="182" t="s">
        <v>747</v>
      </c>
      <c r="D138" s="182">
        <v>7.5</v>
      </c>
    </row>
    <row r="139" spans="1:4" ht="15" customHeight="1" x14ac:dyDescent="0.3">
      <c r="A139" s="180">
        <v>45306</v>
      </c>
      <c r="B139" s="181">
        <v>6881204</v>
      </c>
      <c r="C139" s="182" t="s">
        <v>748</v>
      </c>
      <c r="D139" s="182">
        <v>9</v>
      </c>
    </row>
    <row r="140" spans="1:4" ht="15" customHeight="1" x14ac:dyDescent="0.3">
      <c r="A140" s="180">
        <v>45302</v>
      </c>
      <c r="B140" s="181">
        <v>6881243</v>
      </c>
      <c r="C140" s="182" t="s">
        <v>749</v>
      </c>
      <c r="D140" s="182">
        <v>7.5</v>
      </c>
    </row>
    <row r="141" spans="1:4" ht="15" customHeight="1" x14ac:dyDescent="0.3">
      <c r="A141" s="180">
        <v>45307</v>
      </c>
      <c r="B141" s="181">
        <v>6881246</v>
      </c>
      <c r="C141" s="182" t="s">
        <v>750</v>
      </c>
      <c r="D141" s="182">
        <v>7.5</v>
      </c>
    </row>
    <row r="142" spans="1:4" ht="15" customHeight="1" x14ac:dyDescent="0.3">
      <c r="A142" s="180">
        <v>45307</v>
      </c>
      <c r="B142" s="181">
        <v>6881246</v>
      </c>
      <c r="C142" s="182" t="s">
        <v>750</v>
      </c>
      <c r="D142" s="182">
        <v>1.5</v>
      </c>
    </row>
    <row r="143" spans="1:4" ht="15" customHeight="1" x14ac:dyDescent="0.3">
      <c r="A143" s="180">
        <v>45306</v>
      </c>
      <c r="B143" s="181">
        <v>6881251</v>
      </c>
      <c r="C143" s="182" t="s">
        <v>751</v>
      </c>
      <c r="D143" s="182">
        <v>9</v>
      </c>
    </row>
    <row r="144" spans="1:4" ht="15" customHeight="1" x14ac:dyDescent="0.3">
      <c r="A144" s="180">
        <v>45306</v>
      </c>
      <c r="B144" s="181">
        <v>6881256</v>
      </c>
      <c r="C144" s="182" t="s">
        <v>752</v>
      </c>
      <c r="D144" s="182">
        <v>9</v>
      </c>
    </row>
    <row r="145" spans="1:4" ht="15" customHeight="1" x14ac:dyDescent="0.3">
      <c r="A145" s="180">
        <v>45313</v>
      </c>
      <c r="B145" s="181">
        <v>6883039</v>
      </c>
      <c r="C145" s="182" t="s">
        <v>753</v>
      </c>
      <c r="D145" s="182">
        <v>8</v>
      </c>
    </row>
    <row r="146" spans="1:4" ht="15" customHeight="1" x14ac:dyDescent="0.3">
      <c r="A146" s="180">
        <v>45306</v>
      </c>
      <c r="B146" s="181">
        <v>7501179</v>
      </c>
      <c r="C146" s="182" t="s">
        <v>754</v>
      </c>
      <c r="D146" s="182">
        <v>8</v>
      </c>
    </row>
    <row r="147" spans="1:4" ht="15" customHeight="1" x14ac:dyDescent="0.3">
      <c r="A147" s="180">
        <v>45306</v>
      </c>
      <c r="B147" s="181">
        <v>7563017</v>
      </c>
      <c r="C147" s="182" t="s">
        <v>755</v>
      </c>
      <c r="D147" s="182">
        <v>7.5</v>
      </c>
    </row>
    <row r="148" spans="1:4" ht="15" customHeight="1" x14ac:dyDescent="0.3">
      <c r="A148" s="180">
        <v>45309</v>
      </c>
      <c r="B148" s="181">
        <v>7563020</v>
      </c>
      <c r="C148" s="182" t="s">
        <v>756</v>
      </c>
      <c r="D148" s="182">
        <v>9</v>
      </c>
    </row>
    <row r="149" spans="1:4" ht="15" customHeight="1" x14ac:dyDescent="0.3">
      <c r="A149" s="180">
        <v>45306</v>
      </c>
      <c r="B149" s="181">
        <v>7563033</v>
      </c>
      <c r="C149" s="182" t="s">
        <v>757</v>
      </c>
      <c r="D149" s="182">
        <v>7.5</v>
      </c>
    </row>
    <row r="150" spans="1:4" ht="15" customHeight="1" x14ac:dyDescent="0.3">
      <c r="A150" s="180">
        <v>45299</v>
      </c>
      <c r="B150" s="181">
        <v>7563035</v>
      </c>
      <c r="C150" s="182" t="s">
        <v>758</v>
      </c>
      <c r="D150" s="182">
        <v>9</v>
      </c>
    </row>
    <row r="151" spans="1:4" ht="15" customHeight="1" x14ac:dyDescent="0.3">
      <c r="A151" s="180">
        <v>45306</v>
      </c>
      <c r="B151" s="181">
        <v>7563047</v>
      </c>
      <c r="C151" s="182" t="s">
        <v>759</v>
      </c>
      <c r="D151" s="182">
        <v>15</v>
      </c>
    </row>
    <row r="152" spans="1:4" ht="15" customHeight="1" x14ac:dyDescent="0.3">
      <c r="A152" s="180">
        <v>45306</v>
      </c>
      <c r="B152" s="181">
        <v>7563087</v>
      </c>
      <c r="C152" s="182" t="s">
        <v>760</v>
      </c>
      <c r="D152" s="182">
        <v>7.5</v>
      </c>
    </row>
    <row r="153" spans="1:4" ht="15" customHeight="1" x14ac:dyDescent="0.3">
      <c r="A153" s="180">
        <v>45306</v>
      </c>
      <c r="B153" s="181">
        <v>7563114</v>
      </c>
      <c r="C153" s="182" t="s">
        <v>761</v>
      </c>
      <c r="D153" s="182">
        <v>6.64</v>
      </c>
    </row>
    <row r="154" spans="1:4" ht="15" customHeight="1" x14ac:dyDescent="0.3">
      <c r="A154" s="180">
        <v>45313</v>
      </c>
      <c r="B154" s="181">
        <v>7563141</v>
      </c>
      <c r="C154" s="182" t="s">
        <v>762</v>
      </c>
      <c r="D154" s="182">
        <v>6.64</v>
      </c>
    </row>
    <row r="155" spans="1:4" ht="15" customHeight="1" x14ac:dyDescent="0.3">
      <c r="A155" s="180">
        <v>45306</v>
      </c>
      <c r="B155" s="181">
        <v>7563189</v>
      </c>
      <c r="C155" s="182" t="s">
        <v>763</v>
      </c>
      <c r="D155" s="182">
        <v>9</v>
      </c>
    </row>
    <row r="156" spans="1:4" ht="15" customHeight="1" x14ac:dyDescent="0.3">
      <c r="A156" s="180">
        <v>45306</v>
      </c>
      <c r="B156" s="181">
        <v>7563191</v>
      </c>
      <c r="C156" s="182" t="s">
        <v>764</v>
      </c>
      <c r="D156" s="182">
        <v>7.5</v>
      </c>
    </row>
    <row r="157" spans="1:4" ht="15" customHeight="1" x14ac:dyDescent="0.3">
      <c r="A157" s="180">
        <v>45306</v>
      </c>
      <c r="B157" s="181">
        <v>9195122</v>
      </c>
      <c r="C157" s="182" t="s">
        <v>765</v>
      </c>
      <c r="D157" s="182">
        <v>9</v>
      </c>
    </row>
    <row r="158" spans="1:4" ht="15" customHeight="1" x14ac:dyDescent="0.3">
      <c r="A158" s="180">
        <v>45306</v>
      </c>
      <c r="B158" s="181">
        <v>9195133</v>
      </c>
      <c r="C158" s="182" t="s">
        <v>766</v>
      </c>
      <c r="D158" s="182">
        <v>9</v>
      </c>
    </row>
    <row r="159" spans="1:4" ht="15" customHeight="1" x14ac:dyDescent="0.3">
      <c r="A159" s="180">
        <v>45293</v>
      </c>
      <c r="B159" s="181">
        <v>9261349</v>
      </c>
      <c r="C159" s="182" t="s">
        <v>767</v>
      </c>
      <c r="D159" s="182">
        <v>7.5</v>
      </c>
    </row>
    <row r="160" spans="1:4" ht="15" customHeight="1" x14ac:dyDescent="0.3">
      <c r="A160" s="180">
        <v>45306</v>
      </c>
      <c r="B160" s="181">
        <v>9263004</v>
      </c>
      <c r="C160" s="182" t="s">
        <v>768</v>
      </c>
      <c r="D160" s="182">
        <v>9</v>
      </c>
    </row>
    <row r="161" spans="1:4" ht="15" customHeight="1" x14ac:dyDescent="0.3">
      <c r="A161" s="180">
        <v>45306</v>
      </c>
      <c r="B161" s="181">
        <v>9263005</v>
      </c>
      <c r="C161" s="182" t="s">
        <v>769</v>
      </c>
      <c r="D161" s="182">
        <v>9</v>
      </c>
    </row>
    <row r="162" spans="1:4" ht="15" customHeight="1" x14ac:dyDescent="0.3">
      <c r="A162" s="180">
        <v>45306</v>
      </c>
      <c r="B162" s="181">
        <v>9263016</v>
      </c>
      <c r="C162" s="182" t="s">
        <v>770</v>
      </c>
      <c r="D162" s="182">
        <v>9</v>
      </c>
    </row>
    <row r="163" spans="1:4" ht="15" customHeight="1" x14ac:dyDescent="0.3">
      <c r="A163" s="180">
        <v>45313</v>
      </c>
      <c r="B163" s="181">
        <v>9263020</v>
      </c>
      <c r="C163" s="182" t="s">
        <v>771</v>
      </c>
      <c r="D163" s="182">
        <v>9</v>
      </c>
    </row>
    <row r="164" spans="1:4" ht="15" customHeight="1" x14ac:dyDescent="0.3">
      <c r="A164" s="180">
        <v>45306</v>
      </c>
      <c r="B164" s="181">
        <v>9263022</v>
      </c>
      <c r="C164" s="182" t="s">
        <v>772</v>
      </c>
      <c r="D164" s="182">
        <v>7.5</v>
      </c>
    </row>
    <row r="165" spans="1:4" ht="15" customHeight="1" x14ac:dyDescent="0.3">
      <c r="A165" s="180">
        <v>45303</v>
      </c>
      <c r="B165" s="181">
        <v>9263031</v>
      </c>
      <c r="C165" s="182" t="s">
        <v>773</v>
      </c>
      <c r="D165" s="182">
        <v>18</v>
      </c>
    </row>
    <row r="166" spans="1:4" ht="15" customHeight="1" x14ac:dyDescent="0.3">
      <c r="A166" s="180">
        <v>45307</v>
      </c>
      <c r="B166" s="181">
        <v>9263033</v>
      </c>
      <c r="C166" s="182" t="s">
        <v>774</v>
      </c>
      <c r="D166" s="182">
        <v>9</v>
      </c>
    </row>
    <row r="167" spans="1:4" ht="15" customHeight="1" x14ac:dyDescent="0.3">
      <c r="A167" s="180">
        <v>45295</v>
      </c>
      <c r="B167" s="181">
        <v>9263034</v>
      </c>
      <c r="C167" s="182" t="s">
        <v>775</v>
      </c>
      <c r="D167" s="182">
        <v>9</v>
      </c>
    </row>
    <row r="168" spans="1:4" ht="15" customHeight="1" x14ac:dyDescent="0.3">
      <c r="A168" s="180">
        <v>45306</v>
      </c>
      <c r="B168" s="181">
        <v>9263051</v>
      </c>
      <c r="C168" s="182" t="s">
        <v>776</v>
      </c>
      <c r="D168" s="182">
        <v>9</v>
      </c>
    </row>
    <row r="169" spans="1:4" ht="15" customHeight="1" x14ac:dyDescent="0.3">
      <c r="A169" s="180">
        <v>45309</v>
      </c>
      <c r="B169" s="181">
        <v>9263052</v>
      </c>
      <c r="C169" s="182" t="s">
        <v>777</v>
      </c>
      <c r="D169" s="182">
        <v>15</v>
      </c>
    </row>
    <row r="170" spans="1:4" ht="15" customHeight="1" x14ac:dyDescent="0.3">
      <c r="A170" s="180">
        <v>45306</v>
      </c>
      <c r="B170" s="181">
        <v>9263054</v>
      </c>
      <c r="C170" s="182" t="s">
        <v>778</v>
      </c>
      <c r="D170" s="182">
        <v>9</v>
      </c>
    </row>
    <row r="171" spans="1:4" ht="15" customHeight="1" x14ac:dyDescent="0.3">
      <c r="A171" s="180">
        <v>45303</v>
      </c>
      <c r="B171" s="181">
        <v>9263066</v>
      </c>
      <c r="C171" s="182" t="s">
        <v>779</v>
      </c>
      <c r="D171" s="182">
        <v>9</v>
      </c>
    </row>
    <row r="172" spans="1:4" ht="15" customHeight="1" x14ac:dyDescent="0.3">
      <c r="A172" s="180">
        <v>45306</v>
      </c>
      <c r="B172" s="181">
        <v>9263067</v>
      </c>
      <c r="C172" s="182" t="s">
        <v>780</v>
      </c>
      <c r="D172" s="182">
        <v>9</v>
      </c>
    </row>
    <row r="173" spans="1:4" ht="15" customHeight="1" x14ac:dyDescent="0.3">
      <c r="A173" s="180">
        <v>45301</v>
      </c>
      <c r="B173" s="181">
        <v>9263078</v>
      </c>
      <c r="C173" s="182" t="s">
        <v>781</v>
      </c>
      <c r="D173" s="182">
        <v>6.64</v>
      </c>
    </row>
    <row r="174" spans="1:4" ht="15" customHeight="1" x14ac:dyDescent="0.3">
      <c r="A174" s="180">
        <v>45299</v>
      </c>
      <c r="B174" s="181">
        <v>9263079</v>
      </c>
      <c r="C174" s="182" t="s">
        <v>782</v>
      </c>
      <c r="D174" s="182">
        <v>9</v>
      </c>
    </row>
    <row r="175" spans="1:4" ht="15" customHeight="1" x14ac:dyDescent="0.3">
      <c r="A175" s="180">
        <v>45303</v>
      </c>
      <c r="B175" s="181">
        <v>9263080</v>
      </c>
      <c r="C175" s="182" t="s">
        <v>783</v>
      </c>
      <c r="D175" s="182">
        <v>9</v>
      </c>
    </row>
    <row r="176" spans="1:4" ht="15" customHeight="1" x14ac:dyDescent="0.3">
      <c r="A176" s="180">
        <v>45306</v>
      </c>
      <c r="B176" s="181">
        <v>9263102</v>
      </c>
      <c r="C176" s="182" t="s">
        <v>784</v>
      </c>
      <c r="D176" s="182">
        <v>7.5</v>
      </c>
    </row>
    <row r="177" spans="1:6" ht="15" customHeight="1" x14ac:dyDescent="0.3">
      <c r="A177" s="180">
        <v>45301</v>
      </c>
      <c r="B177" s="181">
        <v>9263115</v>
      </c>
      <c r="C177" s="182" t="s">
        <v>785</v>
      </c>
      <c r="D177" s="182">
        <v>7.5</v>
      </c>
    </row>
    <row r="178" spans="1:6" ht="15" customHeight="1" x14ac:dyDescent="0.3">
      <c r="A178" s="180">
        <v>45322</v>
      </c>
      <c r="B178" s="181">
        <v>9263139</v>
      </c>
      <c r="C178" s="182" t="s">
        <v>786</v>
      </c>
      <c r="D178" s="182">
        <v>9</v>
      </c>
    </row>
    <row r="179" spans="1:6" ht="15" customHeight="1" x14ac:dyDescent="0.3">
      <c r="A179" s="180">
        <v>45303</v>
      </c>
      <c r="B179" s="181">
        <v>9263154</v>
      </c>
      <c r="C179" s="182" t="s">
        <v>787</v>
      </c>
      <c r="D179" s="182">
        <v>9</v>
      </c>
    </row>
    <row r="180" spans="1:6" ht="15" customHeight="1" x14ac:dyDescent="0.3">
      <c r="A180" s="180">
        <v>45303</v>
      </c>
      <c r="B180" s="181">
        <v>9263161</v>
      </c>
      <c r="C180" s="182" t="s">
        <v>788</v>
      </c>
      <c r="D180" s="182">
        <v>4.5</v>
      </c>
    </row>
    <row r="181" spans="1:6" ht="15" customHeight="1" x14ac:dyDescent="0.3">
      <c r="A181" s="180">
        <v>45299</v>
      </c>
      <c r="B181" s="181">
        <v>9263164</v>
      </c>
      <c r="C181" s="182" t="s">
        <v>789</v>
      </c>
      <c r="D181" s="182">
        <v>9</v>
      </c>
    </row>
    <row r="182" spans="1:6" ht="15" customHeight="1" x14ac:dyDescent="0.3">
      <c r="A182" s="180">
        <v>45301</v>
      </c>
      <c r="B182" s="181">
        <v>9263188</v>
      </c>
      <c r="C182" s="182" t="s">
        <v>790</v>
      </c>
      <c r="D182" s="182">
        <v>9</v>
      </c>
    </row>
    <row r="183" spans="1:6" ht="15" customHeight="1" x14ac:dyDescent="0.3">
      <c r="A183" s="180">
        <v>45299</v>
      </c>
      <c r="B183" s="181">
        <v>9268103</v>
      </c>
      <c r="C183" s="182" t="s">
        <v>791</v>
      </c>
      <c r="D183" s="182">
        <v>9</v>
      </c>
    </row>
    <row r="184" spans="1:6" ht="15" customHeight="1" x14ac:dyDescent="0.3">
      <c r="A184" s="180">
        <v>45302</v>
      </c>
      <c r="B184" s="181">
        <v>10101043</v>
      </c>
      <c r="C184" s="182" t="s">
        <v>792</v>
      </c>
      <c r="D184" s="182">
        <v>8</v>
      </c>
    </row>
    <row r="185" spans="1:6" ht="15" customHeight="1" x14ac:dyDescent="0.3">
      <c r="A185" s="180">
        <v>45301</v>
      </c>
      <c r="B185" s="181">
        <v>10101047</v>
      </c>
      <c r="C185" s="182" t="s">
        <v>793</v>
      </c>
      <c r="D185" s="182">
        <v>8</v>
      </c>
    </row>
    <row r="186" spans="1:6" ht="15" customHeight="1" x14ac:dyDescent="0.3">
      <c r="A186" s="180">
        <v>45300</v>
      </c>
      <c r="B186" s="181">
        <v>10101248</v>
      </c>
      <c r="C186" s="182" t="s">
        <v>536</v>
      </c>
      <c r="D186" s="182">
        <v>9</v>
      </c>
    </row>
    <row r="187" spans="1:6" ht="15" customHeight="1" x14ac:dyDescent="0.3">
      <c r="A187" s="180">
        <v>45306</v>
      </c>
      <c r="B187" s="181">
        <v>15012024</v>
      </c>
      <c r="C187" s="182" t="s">
        <v>720</v>
      </c>
      <c r="D187" s="182">
        <v>20</v>
      </c>
      <c r="E187" t="s">
        <v>812</v>
      </c>
    </row>
    <row r="188" spans="1:6" ht="15" customHeight="1" x14ac:dyDescent="0.3">
      <c r="A188" s="180">
        <v>45306</v>
      </c>
      <c r="B188" s="181">
        <v>15012024</v>
      </c>
      <c r="C188" s="182" t="s">
        <v>720</v>
      </c>
      <c r="D188" s="182">
        <v>108</v>
      </c>
      <c r="E188" t="s">
        <v>813</v>
      </c>
    </row>
    <row r="189" spans="1:6" ht="15" customHeight="1" x14ac:dyDescent="0.3">
      <c r="A189" s="180">
        <v>45306</v>
      </c>
      <c r="B189" s="181">
        <v>15012024</v>
      </c>
      <c r="C189" s="182" t="s">
        <v>720</v>
      </c>
      <c r="D189" s="182">
        <v>97</v>
      </c>
      <c r="E189" t="s">
        <v>814</v>
      </c>
      <c r="F189" t="s">
        <v>815</v>
      </c>
    </row>
    <row r="190" spans="1:6" ht="15" customHeight="1" x14ac:dyDescent="0.3">
      <c r="A190" s="180">
        <v>45307</v>
      </c>
      <c r="B190" s="181">
        <v>16012024</v>
      </c>
      <c r="C190" s="182" t="s">
        <v>720</v>
      </c>
      <c r="D190" s="182">
        <v>96</v>
      </c>
      <c r="E190" t="s">
        <v>816</v>
      </c>
    </row>
    <row r="191" spans="1:6" ht="15" customHeight="1" x14ac:dyDescent="0.3">
      <c r="A191" s="180">
        <v>45322</v>
      </c>
      <c r="B191" s="181">
        <v>31012024</v>
      </c>
      <c r="C191" s="182" t="s">
        <v>720</v>
      </c>
      <c r="D191" s="182">
        <v>16</v>
      </c>
      <c r="E191" t="s">
        <v>817</v>
      </c>
    </row>
    <row r="192" spans="1:6" ht="15" customHeight="1" x14ac:dyDescent="0.3">
      <c r="A192" s="180">
        <v>45293</v>
      </c>
      <c r="B192" s="181">
        <v>92630632</v>
      </c>
      <c r="C192" s="182">
        <v>0</v>
      </c>
      <c r="D192" s="182">
        <v>54</v>
      </c>
    </row>
    <row r="193" spans="1:6" ht="15" customHeight="1" x14ac:dyDescent="0.3">
      <c r="A193" s="180">
        <v>45301</v>
      </c>
      <c r="B193" s="181">
        <v>101010101</v>
      </c>
      <c r="C193" s="182" t="s">
        <v>155</v>
      </c>
      <c r="D193" s="182">
        <v>6.64</v>
      </c>
    </row>
    <row r="194" spans="1:6" ht="15" customHeight="1" x14ac:dyDescent="0.3">
      <c r="A194" s="180">
        <v>45309</v>
      </c>
      <c r="B194" s="181">
        <v>101010142</v>
      </c>
      <c r="C194" s="182" t="s">
        <v>794</v>
      </c>
      <c r="D194" s="182">
        <v>6.64</v>
      </c>
    </row>
    <row r="195" spans="1:6" ht="15" customHeight="1" x14ac:dyDescent="0.3">
      <c r="A195" s="180">
        <v>45313</v>
      </c>
      <c r="B195" s="181">
        <v>101010144</v>
      </c>
      <c r="C195" s="182" t="s">
        <v>795</v>
      </c>
      <c r="D195" s="182">
        <v>7.5</v>
      </c>
    </row>
    <row r="196" spans="1:6" ht="15" customHeight="1" x14ac:dyDescent="0.3">
      <c r="A196" s="180">
        <v>45296</v>
      </c>
      <c r="B196" s="181">
        <v>101010158</v>
      </c>
      <c r="C196" s="182" t="s">
        <v>796</v>
      </c>
      <c r="D196" s="182">
        <v>9</v>
      </c>
    </row>
    <row r="197" spans="1:6" ht="15" customHeight="1" x14ac:dyDescent="0.3">
      <c r="A197" s="180">
        <v>45306</v>
      </c>
      <c r="B197" s="181">
        <v>101010229</v>
      </c>
      <c r="C197" s="182" t="s">
        <v>797</v>
      </c>
      <c r="D197" s="182">
        <v>9</v>
      </c>
    </row>
    <row r="198" spans="1:6" ht="15" customHeight="1" x14ac:dyDescent="0.3">
      <c r="A198" s="180">
        <v>45306</v>
      </c>
      <c r="B198" s="181">
        <v>101010249</v>
      </c>
      <c r="C198" s="182" t="s">
        <v>798</v>
      </c>
      <c r="D198" s="182">
        <v>9</v>
      </c>
    </row>
    <row r="199" spans="1:6" ht="15" customHeight="1" x14ac:dyDescent="0.3">
      <c r="A199" s="180">
        <v>45313</v>
      </c>
      <c r="B199" s="181">
        <v>101020176</v>
      </c>
      <c r="C199" s="182" t="s">
        <v>799</v>
      </c>
      <c r="D199" s="182">
        <v>9</v>
      </c>
    </row>
    <row r="200" spans="1:6" ht="15" customHeight="1" x14ac:dyDescent="0.3">
      <c r="A200" s="180">
        <v>45310</v>
      </c>
      <c r="B200" s="181">
        <v>324143288</v>
      </c>
      <c r="C200" s="182" t="s">
        <v>800</v>
      </c>
      <c r="D200" s="182">
        <v>-30</v>
      </c>
    </row>
    <row r="201" spans="1:6" ht="15" customHeight="1" x14ac:dyDescent="0.3">
      <c r="A201" s="180">
        <v>45315</v>
      </c>
      <c r="B201" s="181">
        <v>1010047995</v>
      </c>
      <c r="C201" s="182" t="s">
        <v>801</v>
      </c>
      <c r="D201" s="182">
        <v>-1347.65</v>
      </c>
    </row>
    <row r="202" spans="1:6" ht="15" customHeight="1" x14ac:dyDescent="0.3">
      <c r="A202" s="180">
        <v>45294</v>
      </c>
      <c r="B202" s="181">
        <v>1240100015</v>
      </c>
      <c r="C202" s="182" t="s">
        <v>802</v>
      </c>
      <c r="D202" s="182">
        <v>-37.200000000000003</v>
      </c>
    </row>
    <row r="203" spans="1:6" ht="15" customHeight="1" x14ac:dyDescent="0.3">
      <c r="A203" s="180">
        <v>45295</v>
      </c>
      <c r="B203" s="181">
        <v>2000300001</v>
      </c>
      <c r="C203" s="182" t="s">
        <v>803</v>
      </c>
      <c r="D203" s="182">
        <v>9</v>
      </c>
      <c r="E203" s="189" t="s">
        <v>818</v>
      </c>
    </row>
    <row r="204" spans="1:6" ht="15" customHeight="1" x14ac:dyDescent="0.3">
      <c r="A204" s="180">
        <v>45300</v>
      </c>
      <c r="B204" s="181">
        <v>2000800002</v>
      </c>
      <c r="C204" s="182" t="s">
        <v>803</v>
      </c>
      <c r="D204" s="182">
        <v>27</v>
      </c>
      <c r="E204" s="189" t="s">
        <v>824</v>
      </c>
      <c r="F204" s="189" t="s">
        <v>825</v>
      </c>
    </row>
    <row r="205" spans="1:6" ht="15" customHeight="1" x14ac:dyDescent="0.3">
      <c r="A205" s="180">
        <v>45306</v>
      </c>
      <c r="B205" s="181">
        <v>2001200001</v>
      </c>
      <c r="C205" s="182" t="s">
        <v>803</v>
      </c>
      <c r="D205" s="182">
        <v>18</v>
      </c>
      <c r="E205" s="189" t="s">
        <v>819</v>
      </c>
    </row>
    <row r="206" spans="1:6" ht="15" customHeight="1" x14ac:dyDescent="0.3">
      <c r="A206" s="180">
        <v>45307</v>
      </c>
      <c r="B206" s="181">
        <v>2001500001</v>
      </c>
      <c r="C206" s="182" t="s">
        <v>803</v>
      </c>
      <c r="D206" s="182">
        <v>18</v>
      </c>
      <c r="E206" s="189" t="s">
        <v>820</v>
      </c>
    </row>
    <row r="207" spans="1:6" ht="15" customHeight="1" x14ac:dyDescent="0.3">
      <c r="A207" s="180">
        <v>45315</v>
      </c>
      <c r="B207" s="181">
        <v>2002300001</v>
      </c>
      <c r="C207" s="182" t="s">
        <v>803</v>
      </c>
      <c r="D207" s="182">
        <v>9</v>
      </c>
      <c r="E207" s="189" t="s">
        <v>821</v>
      </c>
    </row>
    <row r="208" spans="1:6" ht="15" customHeight="1" x14ac:dyDescent="0.3">
      <c r="A208" s="180">
        <v>45320</v>
      </c>
      <c r="B208" s="181">
        <v>2002600001</v>
      </c>
      <c r="C208" s="182" t="s">
        <v>803</v>
      </c>
      <c r="D208" s="182">
        <v>108</v>
      </c>
      <c r="E208" s="189" t="s">
        <v>822</v>
      </c>
    </row>
    <row r="209" spans="1:4" ht="15" customHeight="1" x14ac:dyDescent="0.3">
      <c r="A209" s="180">
        <v>45294</v>
      </c>
      <c r="B209" s="181">
        <v>5556026476</v>
      </c>
      <c r="C209" s="182" t="s">
        <v>804</v>
      </c>
      <c r="D209" s="182">
        <v>7.5</v>
      </c>
    </row>
    <row r="210" spans="1:4" ht="15" customHeight="1" x14ac:dyDescent="0.3">
      <c r="A210" s="180">
        <v>45307</v>
      </c>
      <c r="B210" s="181">
        <v>7405229557</v>
      </c>
      <c r="C210" s="182" t="s">
        <v>412</v>
      </c>
      <c r="D210" s="182">
        <v>8</v>
      </c>
    </row>
  </sheetData>
  <autoFilter ref="A1:D210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opLeftCell="A76" workbookViewId="0">
      <selection activeCell="B94" sqref="B94"/>
    </sheetView>
  </sheetViews>
  <sheetFormatPr defaultRowHeight="21.75" customHeight="1" x14ac:dyDescent="0.3"/>
  <cols>
    <col min="1" max="1" width="11.6640625" customWidth="1"/>
    <col min="2" max="2" width="12.33203125" customWidth="1"/>
    <col min="3" max="3" width="19" customWidth="1"/>
    <col min="4" max="4" width="10" customWidth="1"/>
  </cols>
  <sheetData>
    <row r="1" spans="1:4" ht="21.75" customHeight="1" x14ac:dyDescent="0.3">
      <c r="A1" s="177" t="s">
        <v>623</v>
      </c>
      <c r="B1" s="211" t="s">
        <v>624</v>
      </c>
      <c r="C1" s="177" t="s">
        <v>625</v>
      </c>
      <c r="D1" s="177" t="s">
        <v>0</v>
      </c>
    </row>
    <row r="2" spans="1:4" ht="21.75" customHeight="1" x14ac:dyDescent="0.3">
      <c r="A2" s="180">
        <v>45632</v>
      </c>
      <c r="B2" s="212">
        <v>0</v>
      </c>
      <c r="C2" s="227" t="s">
        <v>626</v>
      </c>
      <c r="D2" s="182">
        <v>9</v>
      </c>
    </row>
    <row r="3" spans="1:4" ht="21.75" customHeight="1" x14ac:dyDescent="0.3">
      <c r="A3" s="180">
        <v>45637</v>
      </c>
      <c r="B3" s="212">
        <v>0</v>
      </c>
      <c r="C3" s="227" t="s">
        <v>165</v>
      </c>
      <c r="D3" s="182">
        <v>9</v>
      </c>
    </row>
    <row r="4" spans="1:4" ht="21.75" customHeight="1" x14ac:dyDescent="0.3">
      <c r="A4" s="180">
        <v>45642</v>
      </c>
      <c r="B4" s="212">
        <v>0</v>
      </c>
      <c r="C4" s="227" t="s">
        <v>924</v>
      </c>
      <c r="D4" s="182">
        <v>8</v>
      </c>
    </row>
    <row r="5" spans="1:4" ht="21.75" customHeight="1" x14ac:dyDescent="0.3">
      <c r="A5" s="180">
        <v>45643</v>
      </c>
      <c r="B5" s="212">
        <v>0</v>
      </c>
      <c r="C5" s="227" t="s">
        <v>631</v>
      </c>
      <c r="D5" s="182">
        <v>9</v>
      </c>
    </row>
    <row r="6" spans="1:4" ht="21.75" customHeight="1" x14ac:dyDescent="0.3">
      <c r="A6" s="180">
        <v>45643</v>
      </c>
      <c r="B6" s="212">
        <v>0</v>
      </c>
      <c r="C6" s="227" t="s">
        <v>632</v>
      </c>
      <c r="D6" s="182">
        <v>8</v>
      </c>
    </row>
    <row r="7" spans="1:4" ht="21.75" customHeight="1" x14ac:dyDescent="0.3">
      <c r="A7" s="180">
        <v>45646</v>
      </c>
      <c r="B7" s="212">
        <v>0</v>
      </c>
      <c r="C7" s="227" t="s">
        <v>634</v>
      </c>
      <c r="D7" s="182">
        <v>9</v>
      </c>
    </row>
    <row r="8" spans="1:4" ht="21.75" customHeight="1" x14ac:dyDescent="0.3">
      <c r="A8" s="180">
        <v>45642</v>
      </c>
      <c r="B8" s="212">
        <v>7</v>
      </c>
      <c r="C8" s="227" t="s">
        <v>635</v>
      </c>
      <c r="D8" s="182">
        <v>6.64</v>
      </c>
    </row>
    <row r="9" spans="1:4" ht="21.75" customHeight="1" x14ac:dyDescent="0.3">
      <c r="A9" s="180">
        <v>45643</v>
      </c>
      <c r="B9" s="212">
        <v>8</v>
      </c>
      <c r="C9" s="227" t="s">
        <v>636</v>
      </c>
      <c r="D9" s="182">
        <v>8</v>
      </c>
    </row>
    <row r="10" spans="1:4" ht="21.75" customHeight="1" x14ac:dyDescent="0.3">
      <c r="A10" s="180">
        <v>45656</v>
      </c>
      <c r="B10" s="212">
        <v>9</v>
      </c>
      <c r="C10" s="227">
        <v>0</v>
      </c>
      <c r="D10" s="182">
        <v>-7</v>
      </c>
    </row>
    <row r="11" spans="1:4" ht="21.75" customHeight="1" x14ac:dyDescent="0.3">
      <c r="A11" s="180">
        <v>45657</v>
      </c>
      <c r="B11" s="212">
        <v>9</v>
      </c>
      <c r="C11" s="227">
        <v>0</v>
      </c>
      <c r="D11" s="182">
        <v>-7</v>
      </c>
    </row>
    <row r="12" spans="1:4" ht="21.75" customHeight="1" x14ac:dyDescent="0.3">
      <c r="A12" s="180">
        <v>45657</v>
      </c>
      <c r="B12" s="212">
        <v>9</v>
      </c>
      <c r="C12" s="227">
        <v>0</v>
      </c>
      <c r="D12" s="182">
        <v>-0.2</v>
      </c>
    </row>
    <row r="13" spans="1:4" ht="21.75" customHeight="1" x14ac:dyDescent="0.3">
      <c r="A13" s="180">
        <v>45657</v>
      </c>
      <c r="B13" s="212">
        <v>9</v>
      </c>
      <c r="C13" s="227">
        <v>0</v>
      </c>
      <c r="D13" s="182">
        <v>-17.75</v>
      </c>
    </row>
    <row r="14" spans="1:4" ht="21.75" customHeight="1" x14ac:dyDescent="0.3">
      <c r="A14" s="180">
        <v>45642</v>
      </c>
      <c r="B14" s="212">
        <v>85</v>
      </c>
      <c r="C14" s="227" t="s">
        <v>639</v>
      </c>
      <c r="D14" s="182">
        <v>7.5</v>
      </c>
    </row>
    <row r="15" spans="1:4" ht="21.75" customHeight="1" x14ac:dyDescent="0.3">
      <c r="A15" s="180">
        <v>45632</v>
      </c>
      <c r="B15" s="212">
        <v>107</v>
      </c>
      <c r="C15" s="227" t="s">
        <v>902</v>
      </c>
      <c r="D15" s="182">
        <v>9</v>
      </c>
    </row>
    <row r="16" spans="1:4" ht="21.75" customHeight="1" x14ac:dyDescent="0.3">
      <c r="A16" s="180">
        <v>45637</v>
      </c>
      <c r="B16" s="212">
        <v>109</v>
      </c>
      <c r="C16" s="227" t="s">
        <v>909</v>
      </c>
      <c r="D16" s="182">
        <v>8</v>
      </c>
    </row>
    <row r="17" spans="1:4" ht="21.75" customHeight="1" x14ac:dyDescent="0.3">
      <c r="A17" s="180">
        <v>45632</v>
      </c>
      <c r="B17" s="212">
        <v>113</v>
      </c>
      <c r="C17" s="227" t="s">
        <v>903</v>
      </c>
      <c r="D17" s="182">
        <v>9</v>
      </c>
    </row>
    <row r="18" spans="1:4" ht="21.75" customHeight="1" x14ac:dyDescent="0.3">
      <c r="A18" s="180">
        <v>45643</v>
      </c>
      <c r="B18" s="212">
        <v>117</v>
      </c>
      <c r="C18" s="227" t="s">
        <v>645</v>
      </c>
      <c r="D18" s="182">
        <v>9</v>
      </c>
    </row>
    <row r="19" spans="1:4" ht="21.75" customHeight="1" x14ac:dyDescent="0.3">
      <c r="A19" s="180">
        <v>45636</v>
      </c>
      <c r="B19" s="212">
        <v>120</v>
      </c>
      <c r="C19" s="227" t="s">
        <v>905</v>
      </c>
      <c r="D19" s="182">
        <v>8</v>
      </c>
    </row>
    <row r="20" spans="1:4" ht="21.75" customHeight="1" x14ac:dyDescent="0.3">
      <c r="A20" s="180">
        <v>45630</v>
      </c>
      <c r="B20" s="212">
        <v>123</v>
      </c>
      <c r="C20" s="227" t="s">
        <v>647</v>
      </c>
      <c r="D20" s="182">
        <v>8</v>
      </c>
    </row>
    <row r="21" spans="1:4" ht="21.75" customHeight="1" x14ac:dyDescent="0.3">
      <c r="A21" s="180">
        <v>45642</v>
      </c>
      <c r="B21" s="212">
        <v>130</v>
      </c>
      <c r="C21" s="227" t="s">
        <v>922</v>
      </c>
      <c r="D21" s="182">
        <v>9</v>
      </c>
    </row>
    <row r="22" spans="1:4" ht="21.75" customHeight="1" x14ac:dyDescent="0.3">
      <c r="A22" s="180">
        <v>45642</v>
      </c>
      <c r="B22" s="212">
        <v>134</v>
      </c>
      <c r="C22" s="227" t="s">
        <v>928</v>
      </c>
      <c r="D22" s="182">
        <v>9</v>
      </c>
    </row>
    <row r="23" spans="1:4" ht="21.75" customHeight="1" x14ac:dyDescent="0.3">
      <c r="A23" s="180">
        <v>45644</v>
      </c>
      <c r="B23" s="212">
        <v>142</v>
      </c>
      <c r="C23" s="227" t="s">
        <v>934</v>
      </c>
      <c r="D23" s="182">
        <v>8</v>
      </c>
    </row>
    <row r="24" spans="1:4" ht="21.75" customHeight="1" x14ac:dyDescent="0.3">
      <c r="A24" s="180">
        <v>45656</v>
      </c>
      <c r="B24" s="212">
        <v>143</v>
      </c>
      <c r="C24" s="227" t="s">
        <v>652</v>
      </c>
      <c r="D24" s="182">
        <v>8</v>
      </c>
    </row>
    <row r="25" spans="1:4" ht="21.75" customHeight="1" x14ac:dyDescent="0.3">
      <c r="A25" s="180">
        <v>45637</v>
      </c>
      <c r="B25" s="212">
        <v>149</v>
      </c>
      <c r="C25" s="227" t="s">
        <v>908</v>
      </c>
      <c r="D25" s="182">
        <v>8</v>
      </c>
    </row>
    <row r="26" spans="1:4" ht="21.75" customHeight="1" x14ac:dyDescent="0.3">
      <c r="A26" s="180">
        <v>45631</v>
      </c>
      <c r="B26" s="212">
        <v>168</v>
      </c>
      <c r="C26" s="227" t="s">
        <v>627</v>
      </c>
      <c r="D26" s="182">
        <v>6</v>
      </c>
    </row>
    <row r="27" spans="1:4" ht="21.75" customHeight="1" x14ac:dyDescent="0.3">
      <c r="A27" s="180">
        <v>45642</v>
      </c>
      <c r="B27" s="212">
        <v>169</v>
      </c>
      <c r="C27" s="227" t="s">
        <v>919</v>
      </c>
      <c r="D27" s="182">
        <v>8</v>
      </c>
    </row>
    <row r="28" spans="1:4" ht="21.75" customHeight="1" x14ac:dyDescent="0.3">
      <c r="A28" s="180">
        <v>45642</v>
      </c>
      <c r="B28" s="212">
        <v>174</v>
      </c>
      <c r="C28" s="227" t="s">
        <v>923</v>
      </c>
      <c r="D28" s="182">
        <v>9</v>
      </c>
    </row>
    <row r="29" spans="1:4" ht="21.75" customHeight="1" x14ac:dyDescent="0.3">
      <c r="A29" s="180">
        <v>45644</v>
      </c>
      <c r="B29" s="212">
        <v>176</v>
      </c>
      <c r="C29" s="227" t="s">
        <v>656</v>
      </c>
      <c r="D29" s="182">
        <v>8</v>
      </c>
    </row>
    <row r="30" spans="1:4" ht="21.75" customHeight="1" x14ac:dyDescent="0.3">
      <c r="A30" s="180">
        <v>45649</v>
      </c>
      <c r="B30" s="212">
        <v>189</v>
      </c>
      <c r="C30" s="227" t="s">
        <v>658</v>
      </c>
      <c r="D30" s="182">
        <v>8</v>
      </c>
    </row>
    <row r="31" spans="1:4" ht="21.75" customHeight="1" x14ac:dyDescent="0.3">
      <c r="A31" s="180">
        <v>45642</v>
      </c>
      <c r="B31" s="212">
        <v>277</v>
      </c>
      <c r="C31" s="227" t="s">
        <v>659</v>
      </c>
      <c r="D31" s="182">
        <v>9</v>
      </c>
    </row>
    <row r="32" spans="1:4" ht="21.75" customHeight="1" x14ac:dyDescent="0.3">
      <c r="A32" s="180">
        <v>45642</v>
      </c>
      <c r="B32" s="212">
        <v>10243</v>
      </c>
      <c r="C32" s="227" t="s">
        <v>660</v>
      </c>
      <c r="D32" s="182">
        <v>8</v>
      </c>
    </row>
    <row r="33" spans="1:4" ht="21.75" customHeight="1" x14ac:dyDescent="0.3">
      <c r="A33" s="180">
        <v>45642</v>
      </c>
      <c r="B33" s="212">
        <v>38819</v>
      </c>
      <c r="C33" s="227" t="s">
        <v>662</v>
      </c>
      <c r="D33" s="182">
        <v>30</v>
      </c>
    </row>
    <row r="34" spans="1:4" ht="21.75" customHeight="1" x14ac:dyDescent="0.3">
      <c r="A34" s="180">
        <v>45638</v>
      </c>
      <c r="B34" s="212">
        <v>39516</v>
      </c>
      <c r="C34" s="227" t="s">
        <v>663</v>
      </c>
      <c r="D34" s="182">
        <v>9</v>
      </c>
    </row>
    <row r="35" spans="1:4" ht="21.75" customHeight="1" x14ac:dyDescent="0.3">
      <c r="A35" s="180">
        <v>45642</v>
      </c>
      <c r="B35" s="212">
        <v>290715</v>
      </c>
      <c r="C35" s="227" t="s">
        <v>667</v>
      </c>
      <c r="D35" s="182">
        <v>8</v>
      </c>
    </row>
    <row r="36" spans="1:4" ht="21.75" customHeight="1" x14ac:dyDescent="0.3">
      <c r="A36" s="180">
        <v>45636</v>
      </c>
      <c r="B36" s="212">
        <v>1010133</v>
      </c>
      <c r="C36" s="227" t="s">
        <v>669</v>
      </c>
      <c r="D36" s="182">
        <v>6</v>
      </c>
    </row>
    <row r="37" spans="1:4" ht="21.75" customHeight="1" x14ac:dyDescent="0.3">
      <c r="A37" s="180">
        <v>45635</v>
      </c>
      <c r="B37" s="212">
        <v>1772033</v>
      </c>
      <c r="C37" s="227" t="s">
        <v>670</v>
      </c>
      <c r="D37" s="182">
        <v>9</v>
      </c>
    </row>
    <row r="38" spans="1:4" ht="21.75" customHeight="1" x14ac:dyDescent="0.3">
      <c r="A38" s="180">
        <v>45643</v>
      </c>
      <c r="B38" s="212">
        <v>2097003</v>
      </c>
      <c r="C38" s="227" t="s">
        <v>673</v>
      </c>
      <c r="D38" s="182">
        <v>8</v>
      </c>
    </row>
    <row r="39" spans="1:4" ht="21.75" customHeight="1" x14ac:dyDescent="0.3">
      <c r="A39" s="180">
        <v>45629</v>
      </c>
      <c r="B39" s="212">
        <v>2893004</v>
      </c>
      <c r="C39" s="227" t="s">
        <v>675</v>
      </c>
      <c r="D39" s="182">
        <v>8</v>
      </c>
    </row>
    <row r="40" spans="1:4" ht="21.75" customHeight="1" x14ac:dyDescent="0.3">
      <c r="A40" s="180">
        <v>45637</v>
      </c>
      <c r="B40" s="212">
        <v>2893006</v>
      </c>
      <c r="C40" s="227" t="s">
        <v>350</v>
      </c>
      <c r="D40" s="182">
        <v>8</v>
      </c>
    </row>
    <row r="41" spans="1:4" ht="21.75" customHeight="1" x14ac:dyDescent="0.3">
      <c r="A41" s="180">
        <v>45642</v>
      </c>
      <c r="B41" s="212">
        <v>2893013</v>
      </c>
      <c r="C41" s="227" t="s">
        <v>679</v>
      </c>
      <c r="D41" s="182">
        <v>8</v>
      </c>
    </row>
    <row r="42" spans="1:4" ht="21.75" customHeight="1" x14ac:dyDescent="0.3">
      <c r="A42" s="180">
        <v>45643</v>
      </c>
      <c r="B42" s="212">
        <v>2893014</v>
      </c>
      <c r="C42" s="227" t="s">
        <v>680</v>
      </c>
      <c r="D42" s="182">
        <v>8</v>
      </c>
    </row>
    <row r="43" spans="1:4" ht="21.75" customHeight="1" x14ac:dyDescent="0.3">
      <c r="A43" s="180">
        <v>45642</v>
      </c>
      <c r="B43" s="212">
        <v>2893016</v>
      </c>
      <c r="C43" s="227" t="s">
        <v>682</v>
      </c>
      <c r="D43" s="182">
        <v>8</v>
      </c>
    </row>
    <row r="44" spans="1:4" ht="21.75" customHeight="1" x14ac:dyDescent="0.3">
      <c r="A44" s="180">
        <v>45642</v>
      </c>
      <c r="B44" s="212">
        <v>2893019</v>
      </c>
      <c r="C44" s="227" t="s">
        <v>921</v>
      </c>
      <c r="D44" s="182">
        <v>8</v>
      </c>
    </row>
    <row r="45" spans="1:4" ht="21.75" customHeight="1" x14ac:dyDescent="0.3">
      <c r="A45" s="180">
        <v>45637</v>
      </c>
      <c r="B45" s="212">
        <v>2893026</v>
      </c>
      <c r="C45" s="227" t="s">
        <v>685</v>
      </c>
      <c r="D45" s="182">
        <v>8</v>
      </c>
    </row>
    <row r="46" spans="1:4" ht="21.75" customHeight="1" x14ac:dyDescent="0.3">
      <c r="A46" s="180">
        <v>45642</v>
      </c>
      <c r="B46" s="212">
        <v>2893040</v>
      </c>
      <c r="C46" s="227" t="s">
        <v>688</v>
      </c>
      <c r="D46" s="182">
        <v>6.64</v>
      </c>
    </row>
    <row r="47" spans="1:4" ht="21.75" customHeight="1" x14ac:dyDescent="0.3">
      <c r="A47" s="180">
        <v>45637</v>
      </c>
      <c r="B47" s="212">
        <v>2893046</v>
      </c>
      <c r="C47" s="227" t="s">
        <v>690</v>
      </c>
      <c r="D47" s="182">
        <v>8</v>
      </c>
    </row>
    <row r="48" spans="1:4" ht="21.75" customHeight="1" x14ac:dyDescent="0.3">
      <c r="A48" s="180">
        <v>45639</v>
      </c>
      <c r="B48" s="212">
        <v>2893049</v>
      </c>
      <c r="C48" s="227" t="s">
        <v>691</v>
      </c>
      <c r="D48" s="182">
        <v>8</v>
      </c>
    </row>
    <row r="49" spans="1:4" ht="21.75" customHeight="1" x14ac:dyDescent="0.3">
      <c r="A49" s="180">
        <v>45642</v>
      </c>
      <c r="B49" s="212">
        <v>2893058</v>
      </c>
      <c r="C49" s="227" t="s">
        <v>836</v>
      </c>
      <c r="D49" s="182">
        <v>8</v>
      </c>
    </row>
    <row r="50" spans="1:4" ht="21.75" customHeight="1" x14ac:dyDescent="0.3">
      <c r="A50" s="180">
        <v>45637</v>
      </c>
      <c r="B50" s="212">
        <v>2893096</v>
      </c>
      <c r="C50" s="227" t="s">
        <v>837</v>
      </c>
      <c r="D50" s="182">
        <v>8</v>
      </c>
    </row>
    <row r="51" spans="1:4" ht="21.75" customHeight="1" x14ac:dyDescent="0.3">
      <c r="A51" s="180">
        <v>45642</v>
      </c>
      <c r="B51" s="212">
        <v>2907011</v>
      </c>
      <c r="C51" s="227" t="s">
        <v>915</v>
      </c>
      <c r="D51" s="182">
        <v>8</v>
      </c>
    </row>
    <row r="52" spans="1:4" ht="21.75" customHeight="1" x14ac:dyDescent="0.3">
      <c r="A52" s="180">
        <v>45637</v>
      </c>
      <c r="B52" s="212">
        <v>2907016</v>
      </c>
      <c r="C52" s="227" t="s">
        <v>699</v>
      </c>
      <c r="D52" s="182">
        <v>8</v>
      </c>
    </row>
    <row r="53" spans="1:4" ht="21.75" customHeight="1" x14ac:dyDescent="0.3">
      <c r="A53" s="180">
        <v>45628</v>
      </c>
      <c r="B53" s="212">
        <v>2907018</v>
      </c>
      <c r="C53" s="227" t="s">
        <v>700</v>
      </c>
      <c r="D53" s="182">
        <v>8</v>
      </c>
    </row>
    <row r="54" spans="1:4" ht="21.75" customHeight="1" x14ac:dyDescent="0.3">
      <c r="A54" s="180">
        <v>45653</v>
      </c>
      <c r="B54" s="212">
        <v>2907019</v>
      </c>
      <c r="C54" s="227" t="s">
        <v>701</v>
      </c>
      <c r="D54" s="182">
        <v>8</v>
      </c>
    </row>
    <row r="55" spans="1:4" ht="21.75" customHeight="1" x14ac:dyDescent="0.3">
      <c r="A55" s="180">
        <v>45646</v>
      </c>
      <c r="B55" s="212">
        <v>2907036</v>
      </c>
      <c r="C55" s="227" t="s">
        <v>938</v>
      </c>
      <c r="D55" s="182">
        <v>8</v>
      </c>
    </row>
    <row r="56" spans="1:4" ht="21.75" customHeight="1" x14ac:dyDescent="0.3">
      <c r="A56" s="180">
        <v>45644</v>
      </c>
      <c r="B56" s="212">
        <v>2907054</v>
      </c>
      <c r="C56" s="227" t="s">
        <v>705</v>
      </c>
      <c r="D56" s="182">
        <v>12</v>
      </c>
    </row>
    <row r="57" spans="1:4" ht="21.75" customHeight="1" x14ac:dyDescent="0.3">
      <c r="A57" s="180">
        <v>45642</v>
      </c>
      <c r="B57" s="212">
        <v>2907071</v>
      </c>
      <c r="C57" s="227" t="s">
        <v>706</v>
      </c>
      <c r="D57" s="182">
        <v>8</v>
      </c>
    </row>
    <row r="58" spans="1:4" ht="21.75" customHeight="1" x14ac:dyDescent="0.3">
      <c r="A58" s="180">
        <v>45644</v>
      </c>
      <c r="B58" s="212">
        <v>2907076</v>
      </c>
      <c r="C58" s="227" t="s">
        <v>707</v>
      </c>
      <c r="D58" s="182">
        <v>8</v>
      </c>
    </row>
    <row r="59" spans="1:4" ht="21.75" customHeight="1" x14ac:dyDescent="0.3">
      <c r="A59" s="180">
        <v>45642</v>
      </c>
      <c r="B59" s="212">
        <v>2907081</v>
      </c>
      <c r="C59" s="227" t="s">
        <v>914</v>
      </c>
      <c r="D59" s="182">
        <v>8</v>
      </c>
    </row>
    <row r="60" spans="1:4" ht="21.75" customHeight="1" x14ac:dyDescent="0.3">
      <c r="A60" s="180">
        <v>45642</v>
      </c>
      <c r="B60" s="212">
        <v>2907088</v>
      </c>
      <c r="C60" s="227" t="s">
        <v>710</v>
      </c>
      <c r="D60" s="182">
        <v>8</v>
      </c>
    </row>
    <row r="61" spans="1:4" ht="21.75" customHeight="1" x14ac:dyDescent="0.3">
      <c r="A61" s="180">
        <v>45653</v>
      </c>
      <c r="B61" s="212">
        <v>2907093</v>
      </c>
      <c r="C61" s="227" t="s">
        <v>711</v>
      </c>
      <c r="D61" s="182">
        <v>8</v>
      </c>
    </row>
    <row r="62" spans="1:4" ht="21.75" customHeight="1" x14ac:dyDescent="0.3">
      <c r="A62" s="180">
        <v>45636</v>
      </c>
      <c r="B62" s="212">
        <v>2907113</v>
      </c>
      <c r="C62" s="227" t="s">
        <v>907</v>
      </c>
      <c r="D62" s="182">
        <v>8</v>
      </c>
    </row>
    <row r="63" spans="1:4" ht="21.75" customHeight="1" x14ac:dyDescent="0.3">
      <c r="A63" s="180">
        <v>45646</v>
      </c>
      <c r="B63" s="212">
        <v>2907117</v>
      </c>
      <c r="C63" s="227" t="s">
        <v>937</v>
      </c>
      <c r="D63" s="182">
        <v>8</v>
      </c>
    </row>
    <row r="64" spans="1:4" ht="21.75" customHeight="1" x14ac:dyDescent="0.3">
      <c r="A64" s="180">
        <v>45642</v>
      </c>
      <c r="B64" s="212">
        <v>2907148</v>
      </c>
      <c r="C64" s="227" t="s">
        <v>716</v>
      </c>
      <c r="D64" s="182">
        <v>8</v>
      </c>
    </row>
    <row r="65" spans="1:5" ht="21.75" customHeight="1" x14ac:dyDescent="0.3">
      <c r="A65" s="180">
        <v>45639</v>
      </c>
      <c r="B65" s="212">
        <v>2907151</v>
      </c>
      <c r="C65" s="227" t="s">
        <v>840</v>
      </c>
      <c r="D65" s="182">
        <v>4</v>
      </c>
    </row>
    <row r="66" spans="1:5" ht="21.75" customHeight="1" x14ac:dyDescent="0.3">
      <c r="A66" s="180">
        <v>45635</v>
      </c>
      <c r="B66" s="212">
        <v>2907170</v>
      </c>
      <c r="C66" s="227" t="s">
        <v>717</v>
      </c>
      <c r="D66" s="182">
        <v>8</v>
      </c>
    </row>
    <row r="67" spans="1:5" ht="21.75" customHeight="1" x14ac:dyDescent="0.3">
      <c r="A67" s="180">
        <v>45644</v>
      </c>
      <c r="B67" s="212">
        <v>2907175</v>
      </c>
      <c r="C67" s="227" t="s">
        <v>718</v>
      </c>
      <c r="D67" s="182">
        <v>6.64</v>
      </c>
    </row>
    <row r="68" spans="1:5" ht="21.75" customHeight="1" x14ac:dyDescent="0.3">
      <c r="A68" s="180">
        <v>45629</v>
      </c>
      <c r="B68" s="212">
        <v>3122024</v>
      </c>
      <c r="C68" s="227" t="s">
        <v>720</v>
      </c>
      <c r="D68" s="182">
        <v>16</v>
      </c>
      <c r="E68" t="s">
        <v>880</v>
      </c>
    </row>
    <row r="69" spans="1:5" ht="21.75" customHeight="1" x14ac:dyDescent="0.3">
      <c r="A69" s="180">
        <v>45631</v>
      </c>
      <c r="B69" s="212">
        <v>3217288</v>
      </c>
      <c r="C69" s="227" t="s">
        <v>943</v>
      </c>
      <c r="D69" s="182">
        <v>9</v>
      </c>
    </row>
    <row r="70" spans="1:5" ht="21.75" customHeight="1" x14ac:dyDescent="0.3">
      <c r="A70" s="180">
        <v>45642</v>
      </c>
      <c r="B70" s="212">
        <v>4772031</v>
      </c>
      <c r="C70" s="227" t="s">
        <v>721</v>
      </c>
      <c r="D70" s="182">
        <v>9</v>
      </c>
    </row>
    <row r="71" spans="1:5" ht="21.75" customHeight="1" x14ac:dyDescent="0.3">
      <c r="A71" s="180">
        <v>45635</v>
      </c>
      <c r="B71" s="212">
        <v>4772037</v>
      </c>
      <c r="C71" s="227" t="s">
        <v>394</v>
      </c>
      <c r="D71" s="182">
        <v>9</v>
      </c>
    </row>
    <row r="72" spans="1:5" ht="21.75" customHeight="1" x14ac:dyDescent="0.3">
      <c r="A72" s="180">
        <v>45628</v>
      </c>
      <c r="B72" s="212">
        <v>4772046</v>
      </c>
      <c r="C72" s="227" t="s">
        <v>899</v>
      </c>
      <c r="D72" s="182">
        <v>9</v>
      </c>
    </row>
    <row r="73" spans="1:5" ht="21.75" customHeight="1" x14ac:dyDescent="0.3">
      <c r="A73" s="180">
        <v>45636</v>
      </c>
      <c r="B73" s="212">
        <v>4772048</v>
      </c>
      <c r="C73" s="227" t="s">
        <v>723</v>
      </c>
      <c r="D73" s="182">
        <v>9</v>
      </c>
    </row>
    <row r="74" spans="1:5" ht="21.75" customHeight="1" x14ac:dyDescent="0.3">
      <c r="A74" s="180">
        <v>45636</v>
      </c>
      <c r="B74" s="212">
        <v>4772064</v>
      </c>
      <c r="C74" s="227" t="s">
        <v>724</v>
      </c>
      <c r="D74" s="182">
        <v>9</v>
      </c>
    </row>
    <row r="75" spans="1:5" ht="21.75" customHeight="1" x14ac:dyDescent="0.3">
      <c r="A75" s="180">
        <v>45643</v>
      </c>
      <c r="B75" s="212">
        <v>4772067</v>
      </c>
      <c r="C75" s="227" t="s">
        <v>725</v>
      </c>
      <c r="D75" s="182">
        <v>9</v>
      </c>
    </row>
    <row r="76" spans="1:5" ht="21.75" customHeight="1" x14ac:dyDescent="0.3">
      <c r="A76" s="180">
        <v>45636</v>
      </c>
      <c r="B76" s="212">
        <v>4772069</v>
      </c>
      <c r="C76" s="227" t="s">
        <v>726</v>
      </c>
      <c r="D76" s="182">
        <v>9</v>
      </c>
    </row>
    <row r="77" spans="1:5" ht="21.75" customHeight="1" x14ac:dyDescent="0.3">
      <c r="A77" s="180">
        <v>45643</v>
      </c>
      <c r="B77" s="212">
        <v>4772070</v>
      </c>
      <c r="C77" s="227" t="s">
        <v>727</v>
      </c>
      <c r="D77" s="182">
        <v>9</v>
      </c>
    </row>
    <row r="78" spans="1:5" ht="21.75" customHeight="1" x14ac:dyDescent="0.3">
      <c r="A78" s="180">
        <v>45643</v>
      </c>
      <c r="B78" s="212">
        <v>4772072</v>
      </c>
      <c r="C78" s="227" t="s">
        <v>728</v>
      </c>
      <c r="D78" s="182">
        <v>9</v>
      </c>
    </row>
    <row r="79" spans="1:5" ht="21.75" customHeight="1" x14ac:dyDescent="0.3">
      <c r="A79" s="180">
        <v>45642</v>
      </c>
      <c r="B79" s="212">
        <v>6130103</v>
      </c>
      <c r="C79" s="227" t="s">
        <v>930</v>
      </c>
      <c r="D79" s="182">
        <v>6.64</v>
      </c>
    </row>
    <row r="80" spans="1:5" ht="21.75" customHeight="1" x14ac:dyDescent="0.3">
      <c r="A80" s="180">
        <v>45639</v>
      </c>
      <c r="B80" s="212">
        <v>6130117</v>
      </c>
      <c r="C80" s="227" t="s">
        <v>730</v>
      </c>
      <c r="D80" s="182">
        <v>9</v>
      </c>
    </row>
    <row r="81" spans="1:4" ht="21.75" customHeight="1" x14ac:dyDescent="0.3">
      <c r="A81" s="180">
        <v>45649</v>
      </c>
      <c r="B81" s="212">
        <v>6130141</v>
      </c>
      <c r="C81" s="227" t="s">
        <v>731</v>
      </c>
      <c r="D81" s="182">
        <v>7.5</v>
      </c>
    </row>
    <row r="82" spans="1:4" ht="21.75" customHeight="1" x14ac:dyDescent="0.3">
      <c r="A82" s="180">
        <v>45642</v>
      </c>
      <c r="B82" s="212">
        <v>6130146</v>
      </c>
      <c r="C82" s="227" t="s">
        <v>842</v>
      </c>
      <c r="D82" s="182">
        <v>9</v>
      </c>
    </row>
    <row r="83" spans="1:4" ht="21.75" customHeight="1" x14ac:dyDescent="0.3">
      <c r="A83" s="180">
        <v>45642</v>
      </c>
      <c r="B83" s="212">
        <v>6130155</v>
      </c>
      <c r="C83" s="227" t="s">
        <v>931</v>
      </c>
      <c r="D83" s="182">
        <v>9</v>
      </c>
    </row>
    <row r="84" spans="1:4" ht="21.75" customHeight="1" x14ac:dyDescent="0.3">
      <c r="A84" s="180">
        <v>45642</v>
      </c>
      <c r="B84" s="212">
        <v>6130229</v>
      </c>
      <c r="C84" s="227" t="s">
        <v>933</v>
      </c>
      <c r="D84" s="182">
        <v>6.64</v>
      </c>
    </row>
    <row r="85" spans="1:4" ht="21.75" customHeight="1" x14ac:dyDescent="0.3">
      <c r="A85" s="180">
        <v>45628</v>
      </c>
      <c r="B85" s="212">
        <v>6681239</v>
      </c>
      <c r="C85" s="227" t="s">
        <v>901</v>
      </c>
      <c r="D85" s="182">
        <v>9</v>
      </c>
    </row>
    <row r="86" spans="1:4" ht="21.75" customHeight="1" x14ac:dyDescent="0.3">
      <c r="A86" s="180">
        <v>45653</v>
      </c>
      <c r="B86" s="212">
        <v>6801047</v>
      </c>
      <c r="C86" s="227" t="s">
        <v>735</v>
      </c>
      <c r="D86" s="182">
        <v>9</v>
      </c>
    </row>
    <row r="87" spans="1:4" ht="21.75" customHeight="1" x14ac:dyDescent="0.3">
      <c r="A87" s="180">
        <v>45637</v>
      </c>
      <c r="B87" s="212">
        <v>6881001</v>
      </c>
      <c r="C87" s="227" t="s">
        <v>910</v>
      </c>
      <c r="D87" s="182">
        <v>9</v>
      </c>
    </row>
    <row r="88" spans="1:4" ht="21.75" customHeight="1" x14ac:dyDescent="0.3">
      <c r="A88" s="180">
        <v>45639</v>
      </c>
      <c r="B88" s="212">
        <v>6881024</v>
      </c>
      <c r="C88" s="227" t="s">
        <v>737</v>
      </c>
      <c r="D88" s="182">
        <v>7.5</v>
      </c>
    </row>
    <row r="89" spans="1:4" ht="21.75" customHeight="1" x14ac:dyDescent="0.3">
      <c r="A89" s="180">
        <v>45642</v>
      </c>
      <c r="B89" s="212">
        <v>6881025</v>
      </c>
      <c r="C89" s="227" t="s">
        <v>932</v>
      </c>
      <c r="D89" s="182">
        <v>9</v>
      </c>
    </row>
    <row r="90" spans="1:4" ht="21.75" customHeight="1" x14ac:dyDescent="0.3">
      <c r="A90" s="180">
        <v>45639</v>
      </c>
      <c r="B90" s="212">
        <v>6881030</v>
      </c>
      <c r="C90" s="227" t="s">
        <v>739</v>
      </c>
      <c r="D90" s="182">
        <v>9</v>
      </c>
    </row>
    <row r="91" spans="1:4" ht="21.75" customHeight="1" x14ac:dyDescent="0.3">
      <c r="A91" s="180">
        <v>45642</v>
      </c>
      <c r="B91" s="212">
        <v>6881061</v>
      </c>
      <c r="C91" s="227" t="s">
        <v>925</v>
      </c>
      <c r="D91" s="182">
        <v>9</v>
      </c>
    </row>
    <row r="92" spans="1:4" ht="21.75" customHeight="1" x14ac:dyDescent="0.3">
      <c r="A92" s="180">
        <v>45642</v>
      </c>
      <c r="B92" s="212">
        <v>6881088</v>
      </c>
      <c r="C92" s="227" t="s">
        <v>741</v>
      </c>
      <c r="D92" s="182">
        <v>8</v>
      </c>
    </row>
    <row r="93" spans="1:4" ht="21.75" customHeight="1" x14ac:dyDescent="0.3">
      <c r="A93" s="180">
        <v>45649</v>
      </c>
      <c r="B93" s="212">
        <v>6881169</v>
      </c>
      <c r="C93" s="227" t="s">
        <v>844</v>
      </c>
      <c r="D93" s="182">
        <v>9</v>
      </c>
    </row>
    <row r="94" spans="1:4" ht="21.75" customHeight="1" x14ac:dyDescent="0.3">
      <c r="A94" s="180">
        <v>45636</v>
      </c>
      <c r="B94" s="212">
        <v>6881180</v>
      </c>
      <c r="C94" s="227" t="s">
        <v>906</v>
      </c>
      <c r="D94" s="182">
        <v>9</v>
      </c>
    </row>
    <row r="95" spans="1:4" ht="21.75" customHeight="1" x14ac:dyDescent="0.3">
      <c r="A95" s="180">
        <v>45653</v>
      </c>
      <c r="B95" s="212">
        <v>6881187</v>
      </c>
      <c r="C95" s="227" t="s">
        <v>891</v>
      </c>
      <c r="D95" s="182">
        <v>9</v>
      </c>
    </row>
    <row r="96" spans="1:4" ht="21.75" customHeight="1" x14ac:dyDescent="0.3">
      <c r="A96" s="180">
        <v>45637</v>
      </c>
      <c r="B96" s="212">
        <v>6881193</v>
      </c>
      <c r="C96" s="227" t="s">
        <v>845</v>
      </c>
      <c r="D96" s="182">
        <v>9</v>
      </c>
    </row>
    <row r="97" spans="1:4" ht="21.75" customHeight="1" x14ac:dyDescent="0.3">
      <c r="A97" s="180">
        <v>45639</v>
      </c>
      <c r="B97" s="212">
        <v>6881199</v>
      </c>
      <c r="C97" s="227" t="s">
        <v>747</v>
      </c>
      <c r="D97" s="182">
        <v>9</v>
      </c>
    </row>
    <row r="98" spans="1:4" ht="21.75" customHeight="1" x14ac:dyDescent="0.3">
      <c r="A98" s="180">
        <v>45639</v>
      </c>
      <c r="B98" s="212">
        <v>6881204</v>
      </c>
      <c r="C98" s="227" t="s">
        <v>748</v>
      </c>
      <c r="D98" s="182">
        <v>9</v>
      </c>
    </row>
    <row r="99" spans="1:4" ht="21.75" customHeight="1" x14ac:dyDescent="0.3">
      <c r="A99" s="180">
        <v>45637</v>
      </c>
      <c r="B99" s="212">
        <v>6881243</v>
      </c>
      <c r="C99" s="227" t="s">
        <v>749</v>
      </c>
      <c r="D99" s="182">
        <v>9</v>
      </c>
    </row>
    <row r="100" spans="1:4" ht="21.75" customHeight="1" x14ac:dyDescent="0.3">
      <c r="A100" s="180">
        <v>45642</v>
      </c>
      <c r="B100" s="212">
        <v>6881251</v>
      </c>
      <c r="C100" s="227" t="s">
        <v>916</v>
      </c>
      <c r="D100" s="182">
        <v>9</v>
      </c>
    </row>
    <row r="101" spans="1:4" ht="21.75" customHeight="1" x14ac:dyDescent="0.3">
      <c r="A101" s="180">
        <v>45639</v>
      </c>
      <c r="B101" s="212">
        <v>6881256</v>
      </c>
      <c r="C101" s="227" t="s">
        <v>856</v>
      </c>
      <c r="D101" s="182">
        <v>9</v>
      </c>
    </row>
    <row r="102" spans="1:4" ht="21.75" customHeight="1" x14ac:dyDescent="0.3">
      <c r="A102" s="180">
        <v>45642</v>
      </c>
      <c r="B102" s="212">
        <v>7501179</v>
      </c>
      <c r="C102" s="227" t="s">
        <v>926</v>
      </c>
      <c r="D102" s="182">
        <v>8</v>
      </c>
    </row>
    <row r="103" spans="1:4" ht="21.75" customHeight="1" x14ac:dyDescent="0.3">
      <c r="A103" s="180">
        <v>45644</v>
      </c>
      <c r="B103" s="212">
        <v>7563020</v>
      </c>
      <c r="C103" s="227" t="s">
        <v>756</v>
      </c>
      <c r="D103" s="182">
        <v>9</v>
      </c>
    </row>
    <row r="104" spans="1:4" ht="21.75" customHeight="1" x14ac:dyDescent="0.3">
      <c r="A104" s="180">
        <v>45635</v>
      </c>
      <c r="B104" s="212">
        <v>7563035</v>
      </c>
      <c r="C104" s="227" t="s">
        <v>758</v>
      </c>
      <c r="D104" s="182">
        <v>9</v>
      </c>
    </row>
    <row r="105" spans="1:4" ht="21.75" customHeight="1" x14ac:dyDescent="0.3">
      <c r="A105" s="180">
        <v>45642</v>
      </c>
      <c r="B105" s="212">
        <v>7563047</v>
      </c>
      <c r="C105" s="227" t="s">
        <v>920</v>
      </c>
      <c r="D105" s="182">
        <v>15</v>
      </c>
    </row>
    <row r="106" spans="1:4" ht="21.75" customHeight="1" x14ac:dyDescent="0.3">
      <c r="A106" s="180">
        <v>45642</v>
      </c>
      <c r="B106" s="212">
        <v>7563087</v>
      </c>
      <c r="C106" s="227" t="s">
        <v>918</v>
      </c>
      <c r="D106" s="182">
        <v>7.5</v>
      </c>
    </row>
    <row r="107" spans="1:4" ht="21.75" customHeight="1" x14ac:dyDescent="0.3">
      <c r="A107" s="180">
        <v>45642</v>
      </c>
      <c r="B107" s="212">
        <v>7563114</v>
      </c>
      <c r="C107" s="227" t="s">
        <v>761</v>
      </c>
      <c r="D107" s="182">
        <v>6.64</v>
      </c>
    </row>
    <row r="108" spans="1:4" ht="21.75" customHeight="1" x14ac:dyDescent="0.3">
      <c r="A108" s="180">
        <v>45642</v>
      </c>
      <c r="B108" s="212">
        <v>7563189</v>
      </c>
      <c r="C108" s="227" t="s">
        <v>763</v>
      </c>
      <c r="D108" s="182">
        <v>9</v>
      </c>
    </row>
    <row r="109" spans="1:4" ht="21.75" customHeight="1" x14ac:dyDescent="0.3">
      <c r="A109" s="180">
        <v>45639</v>
      </c>
      <c r="B109" s="212">
        <v>9195122</v>
      </c>
      <c r="C109" s="227" t="s">
        <v>913</v>
      </c>
      <c r="D109" s="182">
        <v>9</v>
      </c>
    </row>
    <row r="110" spans="1:4" ht="21.75" customHeight="1" x14ac:dyDescent="0.3">
      <c r="A110" s="180">
        <v>45642</v>
      </c>
      <c r="B110" s="212">
        <v>9195133</v>
      </c>
      <c r="C110" s="227" t="s">
        <v>766</v>
      </c>
      <c r="D110" s="182">
        <v>9</v>
      </c>
    </row>
    <row r="111" spans="1:4" ht="21.75" customHeight="1" x14ac:dyDescent="0.3">
      <c r="A111" s="180">
        <v>45628</v>
      </c>
      <c r="B111" s="212">
        <v>9261349</v>
      </c>
      <c r="C111" s="227" t="s">
        <v>900</v>
      </c>
      <c r="D111" s="182">
        <v>7.5</v>
      </c>
    </row>
    <row r="112" spans="1:4" ht="21.75" customHeight="1" x14ac:dyDescent="0.3">
      <c r="A112" s="180">
        <v>45642</v>
      </c>
      <c r="B112" s="212">
        <v>9263004</v>
      </c>
      <c r="C112" s="227" t="s">
        <v>917</v>
      </c>
      <c r="D112" s="182">
        <v>9</v>
      </c>
    </row>
    <row r="113" spans="1:4" ht="21.75" customHeight="1" x14ac:dyDescent="0.3">
      <c r="A113" s="180">
        <v>45639</v>
      </c>
      <c r="B113" s="212">
        <v>9263016</v>
      </c>
      <c r="C113" s="227" t="s">
        <v>770</v>
      </c>
      <c r="D113" s="182">
        <v>9</v>
      </c>
    </row>
    <row r="114" spans="1:4" ht="21.75" customHeight="1" x14ac:dyDescent="0.3">
      <c r="A114" s="180">
        <v>45630</v>
      </c>
      <c r="B114" s="212">
        <v>9263034</v>
      </c>
      <c r="C114" s="227" t="s">
        <v>775</v>
      </c>
      <c r="D114" s="182">
        <v>9</v>
      </c>
    </row>
    <row r="115" spans="1:4" ht="21.75" customHeight="1" x14ac:dyDescent="0.3">
      <c r="A115" s="180">
        <v>45639</v>
      </c>
      <c r="B115" s="212">
        <v>9263051</v>
      </c>
      <c r="C115" s="227" t="s">
        <v>776</v>
      </c>
      <c r="D115" s="182">
        <v>9</v>
      </c>
    </row>
    <row r="116" spans="1:4" ht="21.75" customHeight="1" x14ac:dyDescent="0.3">
      <c r="A116" s="180">
        <v>45638</v>
      </c>
      <c r="B116" s="212">
        <v>9263066</v>
      </c>
      <c r="C116" s="227" t="s">
        <v>912</v>
      </c>
      <c r="D116" s="182">
        <v>9</v>
      </c>
    </row>
    <row r="117" spans="1:4" ht="21.75" customHeight="1" x14ac:dyDescent="0.3">
      <c r="A117" s="180">
        <v>45639</v>
      </c>
      <c r="B117" s="212">
        <v>9263067</v>
      </c>
      <c r="C117" s="227" t="s">
        <v>780</v>
      </c>
      <c r="D117" s="182">
        <v>9</v>
      </c>
    </row>
    <row r="118" spans="1:4" ht="21.75" customHeight="1" x14ac:dyDescent="0.3">
      <c r="A118" s="180">
        <v>45635</v>
      </c>
      <c r="B118" s="212">
        <v>9263079</v>
      </c>
      <c r="C118" s="227" t="s">
        <v>782</v>
      </c>
      <c r="D118" s="182">
        <v>9</v>
      </c>
    </row>
    <row r="119" spans="1:4" ht="21.75" customHeight="1" x14ac:dyDescent="0.3">
      <c r="A119" s="180">
        <v>45639</v>
      </c>
      <c r="B119" s="212">
        <v>9263080</v>
      </c>
      <c r="C119" s="227" t="s">
        <v>783</v>
      </c>
      <c r="D119" s="182">
        <v>9</v>
      </c>
    </row>
    <row r="120" spans="1:4" ht="21.75" customHeight="1" x14ac:dyDescent="0.3">
      <c r="A120" s="180">
        <v>45639</v>
      </c>
      <c r="B120" s="212">
        <v>9263102</v>
      </c>
      <c r="C120" s="227" t="s">
        <v>784</v>
      </c>
      <c r="D120" s="182">
        <v>7.5</v>
      </c>
    </row>
    <row r="121" spans="1:4" ht="21.75" customHeight="1" x14ac:dyDescent="0.3">
      <c r="A121" s="180">
        <v>45636</v>
      </c>
      <c r="B121" s="212">
        <v>9263115</v>
      </c>
      <c r="C121" s="227" t="s">
        <v>785</v>
      </c>
      <c r="D121" s="182">
        <v>7.5</v>
      </c>
    </row>
    <row r="122" spans="1:4" ht="21.75" customHeight="1" x14ac:dyDescent="0.3">
      <c r="A122" s="180">
        <v>45643</v>
      </c>
      <c r="B122" s="212">
        <v>9263139</v>
      </c>
      <c r="C122" s="227" t="s">
        <v>786</v>
      </c>
      <c r="D122" s="182">
        <v>9</v>
      </c>
    </row>
    <row r="123" spans="1:4" ht="21.75" customHeight="1" x14ac:dyDescent="0.3">
      <c r="A123" s="180">
        <v>45638</v>
      </c>
      <c r="B123" s="212">
        <v>9263161</v>
      </c>
      <c r="C123" s="227" t="s">
        <v>911</v>
      </c>
      <c r="D123" s="182">
        <v>4.5</v>
      </c>
    </row>
    <row r="124" spans="1:4" ht="21.75" customHeight="1" x14ac:dyDescent="0.3">
      <c r="A124" s="180">
        <v>45635</v>
      </c>
      <c r="B124" s="212">
        <v>9263164</v>
      </c>
      <c r="C124" s="227" t="s">
        <v>789</v>
      </c>
      <c r="D124" s="182">
        <v>9</v>
      </c>
    </row>
    <row r="125" spans="1:4" ht="21.75" customHeight="1" x14ac:dyDescent="0.3">
      <c r="A125" s="180">
        <v>45635</v>
      </c>
      <c r="B125" s="212">
        <v>9268103</v>
      </c>
      <c r="C125" s="227" t="s">
        <v>904</v>
      </c>
      <c r="D125" s="182">
        <v>9</v>
      </c>
    </row>
    <row r="126" spans="1:4" ht="21.75" customHeight="1" x14ac:dyDescent="0.3">
      <c r="A126" s="180">
        <v>45637</v>
      </c>
      <c r="B126" s="212">
        <v>10101043</v>
      </c>
      <c r="C126" s="227" t="s">
        <v>792</v>
      </c>
      <c r="D126" s="182">
        <v>8</v>
      </c>
    </row>
    <row r="127" spans="1:4" ht="21.75" customHeight="1" x14ac:dyDescent="0.3">
      <c r="A127" s="180">
        <v>45636</v>
      </c>
      <c r="B127" s="212">
        <v>10101047</v>
      </c>
      <c r="C127" s="227" t="s">
        <v>793</v>
      </c>
      <c r="D127" s="182">
        <v>8</v>
      </c>
    </row>
    <row r="128" spans="1:4" ht="21.75" customHeight="1" x14ac:dyDescent="0.3">
      <c r="A128" s="180">
        <v>45636</v>
      </c>
      <c r="B128" s="212">
        <v>10101248</v>
      </c>
      <c r="C128" s="227" t="s">
        <v>536</v>
      </c>
      <c r="D128" s="182">
        <v>9</v>
      </c>
    </row>
    <row r="129" spans="1:5" ht="21.75" customHeight="1" x14ac:dyDescent="0.3">
      <c r="A129" s="180">
        <v>45646</v>
      </c>
      <c r="B129" s="212">
        <v>10240093</v>
      </c>
      <c r="C129" s="227" t="s">
        <v>956</v>
      </c>
      <c r="D129" s="182">
        <v>-941.74</v>
      </c>
    </row>
    <row r="130" spans="1:5" ht="21.75" customHeight="1" x14ac:dyDescent="0.3">
      <c r="A130" s="180">
        <v>45643</v>
      </c>
      <c r="B130" s="212">
        <v>17122024</v>
      </c>
      <c r="C130" s="227" t="s">
        <v>720</v>
      </c>
      <c r="D130" s="182">
        <v>10</v>
      </c>
      <c r="E130" t="s">
        <v>876</v>
      </c>
    </row>
    <row r="131" spans="1:5" ht="21.75" customHeight="1" x14ac:dyDescent="0.3">
      <c r="A131" s="180">
        <v>45644</v>
      </c>
      <c r="B131" s="212">
        <v>17122024</v>
      </c>
      <c r="C131" s="227" t="s">
        <v>720</v>
      </c>
      <c r="D131" s="182">
        <v>54</v>
      </c>
      <c r="E131" t="s">
        <v>963</v>
      </c>
    </row>
    <row r="132" spans="1:5" ht="21.75" customHeight="1" x14ac:dyDescent="0.3">
      <c r="A132" s="180">
        <v>45656</v>
      </c>
      <c r="B132" s="212">
        <v>92630632</v>
      </c>
      <c r="C132" s="227">
        <v>0</v>
      </c>
      <c r="D132" s="182">
        <v>54</v>
      </c>
      <c r="E132" t="s">
        <v>962</v>
      </c>
    </row>
    <row r="133" spans="1:5" ht="21.75" customHeight="1" x14ac:dyDescent="0.3">
      <c r="A133" s="180">
        <v>45639</v>
      </c>
      <c r="B133" s="212">
        <v>101010101</v>
      </c>
      <c r="C133" s="227" t="s">
        <v>155</v>
      </c>
      <c r="D133" s="182">
        <v>6.64</v>
      </c>
    </row>
    <row r="134" spans="1:5" ht="21.75" customHeight="1" x14ac:dyDescent="0.3">
      <c r="A134" s="180">
        <v>45631</v>
      </c>
      <c r="B134" s="212">
        <v>101010105</v>
      </c>
      <c r="C134" s="227" t="s">
        <v>851</v>
      </c>
      <c r="D134" s="182">
        <v>8</v>
      </c>
    </row>
    <row r="135" spans="1:5" ht="21.75" customHeight="1" x14ac:dyDescent="0.3">
      <c r="A135" s="180">
        <v>45644</v>
      </c>
      <c r="B135" s="212">
        <v>101010142</v>
      </c>
      <c r="C135" s="227" t="s">
        <v>935</v>
      </c>
      <c r="D135" s="182">
        <v>6.64</v>
      </c>
    </row>
    <row r="136" spans="1:5" ht="21.75" customHeight="1" x14ac:dyDescent="0.3">
      <c r="A136" s="180">
        <v>45631</v>
      </c>
      <c r="B136" s="212">
        <v>101010158</v>
      </c>
      <c r="C136" s="227" t="s">
        <v>796</v>
      </c>
      <c r="D136" s="182">
        <v>9</v>
      </c>
    </row>
    <row r="137" spans="1:5" ht="21.75" customHeight="1" x14ac:dyDescent="0.3">
      <c r="A137" s="180">
        <v>45642</v>
      </c>
      <c r="B137" s="212">
        <v>101010229</v>
      </c>
      <c r="C137" s="227" t="s">
        <v>929</v>
      </c>
      <c r="D137" s="182">
        <v>9</v>
      </c>
    </row>
    <row r="138" spans="1:5" ht="21.75" customHeight="1" x14ac:dyDescent="0.3">
      <c r="A138" s="180">
        <v>45642</v>
      </c>
      <c r="B138" s="212">
        <v>101010249</v>
      </c>
      <c r="C138" s="227" t="s">
        <v>927</v>
      </c>
      <c r="D138" s="182">
        <v>9</v>
      </c>
    </row>
    <row r="139" spans="1:5" ht="21.75" customHeight="1" x14ac:dyDescent="0.3">
      <c r="A139" s="180">
        <v>45646</v>
      </c>
      <c r="B139" s="212">
        <v>324143288</v>
      </c>
      <c r="C139" s="227" t="s">
        <v>800</v>
      </c>
      <c r="D139" s="182">
        <v>-30</v>
      </c>
    </row>
    <row r="140" spans="1:5" ht="21.75" customHeight="1" x14ac:dyDescent="0.3">
      <c r="A140" s="180">
        <v>45649</v>
      </c>
      <c r="B140" s="212">
        <v>1010047995</v>
      </c>
      <c r="C140" s="227" t="s">
        <v>801</v>
      </c>
      <c r="D140" s="182" t="s">
        <v>893</v>
      </c>
    </row>
    <row r="141" spans="1:5" ht="21.75" customHeight="1" x14ac:dyDescent="0.3">
      <c r="A141" s="180">
        <v>45629</v>
      </c>
      <c r="B141" s="212">
        <v>2033700001</v>
      </c>
      <c r="C141" s="227" t="s">
        <v>803</v>
      </c>
      <c r="D141" s="182">
        <v>18</v>
      </c>
      <c r="E141" s="189" t="s">
        <v>862</v>
      </c>
    </row>
    <row r="142" spans="1:5" ht="21.75" customHeight="1" x14ac:dyDescent="0.3">
      <c r="A142" s="180">
        <v>45632</v>
      </c>
      <c r="B142" s="212">
        <v>2034000001</v>
      </c>
      <c r="C142" s="227" t="s">
        <v>803</v>
      </c>
      <c r="D142" s="182">
        <v>9</v>
      </c>
      <c r="E142" s="189" t="s">
        <v>854</v>
      </c>
    </row>
    <row r="143" spans="1:5" ht="21.75" customHeight="1" x14ac:dyDescent="0.3">
      <c r="A143" s="180">
        <v>45635</v>
      </c>
      <c r="B143" s="212">
        <v>2034100001</v>
      </c>
      <c r="C143" s="227" t="s">
        <v>803</v>
      </c>
      <c r="D143" s="182">
        <v>9</v>
      </c>
      <c r="E143" s="189" t="s">
        <v>818</v>
      </c>
    </row>
    <row r="144" spans="1:5" ht="21.75" customHeight="1" x14ac:dyDescent="0.3">
      <c r="A144" s="180">
        <v>45629</v>
      </c>
      <c r="B144" s="212">
        <v>5556026476</v>
      </c>
      <c r="C144" s="227" t="s">
        <v>804</v>
      </c>
      <c r="D144" s="182">
        <v>7.5</v>
      </c>
    </row>
    <row r="145" spans="1:4" ht="21.75" customHeight="1" x14ac:dyDescent="0.3">
      <c r="A145" s="180">
        <v>45642</v>
      </c>
      <c r="B145" s="212">
        <v>7405229557</v>
      </c>
      <c r="C145" s="227" t="s">
        <v>412</v>
      </c>
      <c r="D145" s="182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18" workbookViewId="0">
      <selection activeCell="G50" sqref="G50"/>
    </sheetView>
  </sheetViews>
  <sheetFormatPr defaultRowHeight="14.25" customHeight="1" x14ac:dyDescent="0.3"/>
  <cols>
    <col min="2" max="2" width="12.33203125" style="225" customWidth="1"/>
    <col min="3" max="3" width="28.5546875" customWidth="1"/>
  </cols>
  <sheetData>
    <row r="1" spans="1:4" ht="14.25" customHeight="1" x14ac:dyDescent="0.3">
      <c r="A1" s="216" t="s">
        <v>623</v>
      </c>
      <c r="B1" s="217" t="s">
        <v>624</v>
      </c>
      <c r="C1" s="216" t="s">
        <v>625</v>
      </c>
      <c r="D1" s="238" t="s">
        <v>0</v>
      </c>
    </row>
    <row r="2" spans="1:4" ht="14.25" customHeight="1" x14ac:dyDescent="0.3">
      <c r="A2" s="218">
        <v>45602</v>
      </c>
      <c r="B2" s="219">
        <v>0</v>
      </c>
      <c r="C2" s="227" t="s">
        <v>626</v>
      </c>
      <c r="D2" s="220">
        <v>9</v>
      </c>
    </row>
    <row r="3" spans="1:4" ht="14.25" customHeight="1" x14ac:dyDescent="0.3">
      <c r="A3" s="218">
        <v>45607</v>
      </c>
      <c r="B3" s="219">
        <v>0</v>
      </c>
      <c r="C3" s="227" t="s">
        <v>165</v>
      </c>
      <c r="D3" s="220">
        <v>9</v>
      </c>
    </row>
    <row r="4" spans="1:4" ht="14.25" customHeight="1" x14ac:dyDescent="0.3">
      <c r="A4" s="218">
        <v>45607</v>
      </c>
      <c r="B4" s="219">
        <v>0</v>
      </c>
      <c r="C4" s="227" t="s">
        <v>629</v>
      </c>
      <c r="D4" s="220">
        <v>9</v>
      </c>
    </row>
    <row r="5" spans="1:4" ht="14.25" customHeight="1" x14ac:dyDescent="0.3">
      <c r="A5" s="218">
        <v>45611</v>
      </c>
      <c r="B5" s="219">
        <v>0</v>
      </c>
      <c r="C5" s="227" t="s">
        <v>924</v>
      </c>
      <c r="D5" s="220">
        <v>8</v>
      </c>
    </row>
    <row r="6" spans="1:4" ht="14.25" customHeight="1" x14ac:dyDescent="0.3">
      <c r="A6" s="218">
        <v>45614</v>
      </c>
      <c r="B6" s="219">
        <v>0</v>
      </c>
      <c r="C6" s="227" t="s">
        <v>631</v>
      </c>
      <c r="D6" s="220">
        <v>9</v>
      </c>
    </row>
    <row r="7" spans="1:4" ht="14.25" customHeight="1" x14ac:dyDescent="0.3">
      <c r="A7" s="218">
        <v>45614</v>
      </c>
      <c r="B7" s="219">
        <v>0</v>
      </c>
      <c r="C7" s="227" t="s">
        <v>632</v>
      </c>
      <c r="D7" s="220">
        <v>8</v>
      </c>
    </row>
    <row r="8" spans="1:4" ht="14.25" customHeight="1" x14ac:dyDescent="0.3">
      <c r="A8" s="218">
        <v>45616</v>
      </c>
      <c r="B8" s="219">
        <v>0</v>
      </c>
      <c r="C8" s="227" t="s">
        <v>634</v>
      </c>
      <c r="D8" s="220">
        <v>9</v>
      </c>
    </row>
    <row r="9" spans="1:4" ht="14.25" customHeight="1" x14ac:dyDescent="0.3">
      <c r="A9" s="218">
        <v>45610</v>
      </c>
      <c r="B9" s="219">
        <v>7</v>
      </c>
      <c r="C9" s="227" t="s">
        <v>635</v>
      </c>
      <c r="D9" s="220">
        <v>6.64</v>
      </c>
    </row>
    <row r="10" spans="1:4" ht="14.25" customHeight="1" x14ac:dyDescent="0.3">
      <c r="A10" s="218">
        <v>45614</v>
      </c>
      <c r="B10" s="219">
        <v>8</v>
      </c>
      <c r="C10" s="227" t="s">
        <v>636</v>
      </c>
      <c r="D10" s="220">
        <v>8</v>
      </c>
    </row>
    <row r="11" spans="1:4" ht="14.25" customHeight="1" x14ac:dyDescent="0.3">
      <c r="A11" s="218">
        <v>45625</v>
      </c>
      <c r="B11" s="219">
        <v>9</v>
      </c>
      <c r="C11" s="227">
        <v>0</v>
      </c>
      <c r="D11" s="220">
        <v>-7</v>
      </c>
    </row>
    <row r="12" spans="1:4" ht="14.25" customHeight="1" x14ac:dyDescent="0.3">
      <c r="A12" s="218">
        <v>45625</v>
      </c>
      <c r="B12" s="219">
        <v>9</v>
      </c>
      <c r="C12" s="227">
        <v>0</v>
      </c>
      <c r="D12" s="220">
        <v>-0.2</v>
      </c>
    </row>
    <row r="13" spans="1:4" ht="14.25" customHeight="1" x14ac:dyDescent="0.3">
      <c r="A13" s="218">
        <v>45625</v>
      </c>
      <c r="B13" s="219">
        <v>9</v>
      </c>
      <c r="C13" s="227">
        <v>0</v>
      </c>
      <c r="D13" s="220">
        <v>-18.38</v>
      </c>
    </row>
    <row r="14" spans="1:4" ht="14.25" customHeight="1" x14ac:dyDescent="0.3">
      <c r="A14" s="218">
        <v>45611</v>
      </c>
      <c r="B14" s="219">
        <v>85</v>
      </c>
      <c r="C14" s="227" t="s">
        <v>639</v>
      </c>
      <c r="D14" s="220">
        <v>7.5</v>
      </c>
    </row>
    <row r="15" spans="1:4" ht="14.25" customHeight="1" x14ac:dyDescent="0.3">
      <c r="A15" s="218">
        <v>45602</v>
      </c>
      <c r="B15" s="219">
        <v>107</v>
      </c>
      <c r="C15" s="227" t="s">
        <v>902</v>
      </c>
      <c r="D15" s="220">
        <v>9</v>
      </c>
    </row>
    <row r="16" spans="1:4" ht="14.25" customHeight="1" x14ac:dyDescent="0.3">
      <c r="A16" s="218">
        <v>45607</v>
      </c>
      <c r="B16" s="219">
        <v>109</v>
      </c>
      <c r="C16" s="227" t="s">
        <v>909</v>
      </c>
      <c r="D16" s="220">
        <v>8</v>
      </c>
    </row>
    <row r="17" spans="1:4" ht="14.25" customHeight="1" x14ac:dyDescent="0.3">
      <c r="A17" s="218">
        <v>45602</v>
      </c>
      <c r="B17" s="219">
        <v>113</v>
      </c>
      <c r="C17" s="227" t="s">
        <v>903</v>
      </c>
      <c r="D17" s="220">
        <v>9</v>
      </c>
    </row>
    <row r="18" spans="1:4" ht="14.25" customHeight="1" x14ac:dyDescent="0.3">
      <c r="A18" s="218">
        <v>45614</v>
      </c>
      <c r="B18" s="219">
        <v>117</v>
      </c>
      <c r="C18" s="227" t="s">
        <v>645</v>
      </c>
      <c r="D18" s="220">
        <v>9</v>
      </c>
    </row>
    <row r="19" spans="1:4" ht="14.25" customHeight="1" x14ac:dyDescent="0.3">
      <c r="A19" s="218">
        <v>45607</v>
      </c>
      <c r="B19" s="219">
        <v>120</v>
      </c>
      <c r="C19" s="227" t="s">
        <v>905</v>
      </c>
      <c r="D19" s="220">
        <v>8</v>
      </c>
    </row>
    <row r="20" spans="1:4" ht="14.25" customHeight="1" x14ac:dyDescent="0.3">
      <c r="A20" s="218">
        <v>45600</v>
      </c>
      <c r="B20" s="219">
        <v>123</v>
      </c>
      <c r="C20" s="227" t="s">
        <v>647</v>
      </c>
      <c r="D20" s="220">
        <v>8</v>
      </c>
    </row>
    <row r="21" spans="1:4" ht="14.25" customHeight="1" x14ac:dyDescent="0.3">
      <c r="A21" s="218">
        <v>45611</v>
      </c>
      <c r="B21" s="219">
        <v>130</v>
      </c>
      <c r="C21" s="227" t="s">
        <v>922</v>
      </c>
      <c r="D21" s="220">
        <v>9</v>
      </c>
    </row>
    <row r="22" spans="1:4" ht="14.25" customHeight="1" x14ac:dyDescent="0.3">
      <c r="A22" s="218">
        <v>45611</v>
      </c>
      <c r="B22" s="219">
        <v>134</v>
      </c>
      <c r="C22" s="227" t="s">
        <v>928</v>
      </c>
      <c r="D22" s="220">
        <v>9</v>
      </c>
    </row>
    <row r="23" spans="1:4" ht="14.25" customHeight="1" x14ac:dyDescent="0.3">
      <c r="A23" s="218">
        <v>45614</v>
      </c>
      <c r="B23" s="219">
        <v>142</v>
      </c>
      <c r="C23" s="227" t="s">
        <v>934</v>
      </c>
      <c r="D23" s="220">
        <v>8</v>
      </c>
    </row>
    <row r="24" spans="1:4" ht="14.25" customHeight="1" x14ac:dyDescent="0.3">
      <c r="A24" s="218">
        <v>45624</v>
      </c>
      <c r="B24" s="219">
        <v>143</v>
      </c>
      <c r="C24" s="227" t="s">
        <v>652</v>
      </c>
      <c r="D24" s="220">
        <v>8</v>
      </c>
    </row>
    <row r="25" spans="1:4" ht="14.25" customHeight="1" x14ac:dyDescent="0.3">
      <c r="A25" s="218">
        <v>45607</v>
      </c>
      <c r="B25" s="219">
        <v>149</v>
      </c>
      <c r="C25" s="227" t="s">
        <v>908</v>
      </c>
      <c r="D25" s="220">
        <v>8</v>
      </c>
    </row>
    <row r="26" spans="1:4" ht="14.25" customHeight="1" x14ac:dyDescent="0.3">
      <c r="A26" s="218">
        <v>45601</v>
      </c>
      <c r="B26" s="219">
        <v>168</v>
      </c>
      <c r="C26" s="227" t="s">
        <v>627</v>
      </c>
      <c r="D26" s="220">
        <v>6</v>
      </c>
    </row>
    <row r="27" spans="1:4" ht="14.25" customHeight="1" x14ac:dyDescent="0.3">
      <c r="A27" s="218">
        <v>45611</v>
      </c>
      <c r="B27" s="219">
        <v>169</v>
      </c>
      <c r="C27" s="227" t="s">
        <v>919</v>
      </c>
      <c r="D27" s="220">
        <v>8</v>
      </c>
    </row>
    <row r="28" spans="1:4" ht="14.25" customHeight="1" x14ac:dyDescent="0.3">
      <c r="A28" s="218">
        <v>45611</v>
      </c>
      <c r="B28" s="219">
        <v>174</v>
      </c>
      <c r="C28" s="227" t="s">
        <v>923</v>
      </c>
      <c r="D28" s="220">
        <v>9</v>
      </c>
    </row>
    <row r="29" spans="1:4" ht="14.25" customHeight="1" x14ac:dyDescent="0.3">
      <c r="A29" s="218">
        <v>45614</v>
      </c>
      <c r="B29" s="219">
        <v>176</v>
      </c>
      <c r="C29" s="227" t="s">
        <v>656</v>
      </c>
      <c r="D29" s="220">
        <v>8</v>
      </c>
    </row>
    <row r="30" spans="1:4" ht="14.25" customHeight="1" x14ac:dyDescent="0.3">
      <c r="A30" s="218">
        <v>45621</v>
      </c>
      <c r="B30" s="219">
        <v>189</v>
      </c>
      <c r="C30" s="227" t="s">
        <v>658</v>
      </c>
      <c r="D30" s="220">
        <v>8</v>
      </c>
    </row>
    <row r="31" spans="1:4" ht="14.25" customHeight="1" x14ac:dyDescent="0.3">
      <c r="A31" s="218">
        <v>45611</v>
      </c>
      <c r="B31" s="219">
        <v>277</v>
      </c>
      <c r="C31" s="227" t="s">
        <v>659</v>
      </c>
      <c r="D31" s="220">
        <v>9</v>
      </c>
    </row>
    <row r="32" spans="1:4" ht="14.25" customHeight="1" x14ac:dyDescent="0.3">
      <c r="A32" s="218">
        <v>45611</v>
      </c>
      <c r="B32" s="219">
        <v>10243</v>
      </c>
      <c r="C32" s="227" t="s">
        <v>660</v>
      </c>
      <c r="D32" s="220">
        <v>8</v>
      </c>
    </row>
    <row r="33" spans="1:5" ht="14.25" customHeight="1" x14ac:dyDescent="0.3">
      <c r="A33" s="218">
        <v>45608</v>
      </c>
      <c r="B33" s="219">
        <v>39516</v>
      </c>
      <c r="C33" s="227" t="s">
        <v>663</v>
      </c>
      <c r="D33" s="220">
        <v>9</v>
      </c>
    </row>
    <row r="34" spans="1:5" ht="14.25" customHeight="1" x14ac:dyDescent="0.3">
      <c r="A34" s="218">
        <v>45611</v>
      </c>
      <c r="B34" s="219">
        <v>290715</v>
      </c>
      <c r="C34" s="227" t="s">
        <v>667</v>
      </c>
      <c r="D34" s="220">
        <v>8</v>
      </c>
    </row>
    <row r="35" spans="1:5" ht="14.25" customHeight="1" x14ac:dyDescent="0.3">
      <c r="A35" s="218">
        <v>45607</v>
      </c>
      <c r="B35" s="219">
        <v>1010133</v>
      </c>
      <c r="C35" s="227" t="s">
        <v>669</v>
      </c>
      <c r="D35" s="220">
        <v>6</v>
      </c>
    </row>
    <row r="36" spans="1:5" ht="14.25" customHeight="1" x14ac:dyDescent="0.3">
      <c r="A36" s="218">
        <v>45607</v>
      </c>
      <c r="B36" s="219">
        <v>1772033</v>
      </c>
      <c r="C36" s="227" t="s">
        <v>670</v>
      </c>
      <c r="D36" s="220">
        <v>9</v>
      </c>
    </row>
    <row r="37" spans="1:5" ht="14.25" customHeight="1" x14ac:dyDescent="0.3">
      <c r="A37" s="218">
        <v>45615</v>
      </c>
      <c r="B37" s="219">
        <v>2097003</v>
      </c>
      <c r="C37" s="227" t="s">
        <v>673</v>
      </c>
      <c r="D37" s="220">
        <v>8</v>
      </c>
    </row>
    <row r="38" spans="1:5" ht="14.25" customHeight="1" x14ac:dyDescent="0.3">
      <c r="A38" s="218">
        <v>45617</v>
      </c>
      <c r="B38" s="219">
        <v>2112024</v>
      </c>
      <c r="C38" s="227" t="s">
        <v>720</v>
      </c>
      <c r="D38" s="220">
        <v>40</v>
      </c>
      <c r="E38" t="s">
        <v>863</v>
      </c>
    </row>
    <row r="39" spans="1:5" ht="14.25" customHeight="1" x14ac:dyDescent="0.3">
      <c r="A39" s="218">
        <v>45602</v>
      </c>
      <c r="B39" s="219">
        <v>2893003</v>
      </c>
      <c r="C39" s="227" t="s">
        <v>674</v>
      </c>
      <c r="D39" s="220">
        <v>8</v>
      </c>
    </row>
    <row r="40" spans="1:5" ht="14.25" customHeight="1" x14ac:dyDescent="0.3">
      <c r="A40" s="218">
        <v>45601</v>
      </c>
      <c r="B40" s="219">
        <v>2893004</v>
      </c>
      <c r="C40" s="227" t="s">
        <v>675</v>
      </c>
      <c r="D40" s="220">
        <v>8</v>
      </c>
    </row>
    <row r="41" spans="1:5" ht="14.25" customHeight="1" x14ac:dyDescent="0.3">
      <c r="A41" s="218">
        <v>45607</v>
      </c>
      <c r="B41" s="219">
        <v>2893006</v>
      </c>
      <c r="C41" s="227" t="s">
        <v>350</v>
      </c>
      <c r="D41" s="220">
        <v>8</v>
      </c>
    </row>
    <row r="42" spans="1:5" ht="14.25" customHeight="1" x14ac:dyDescent="0.3">
      <c r="A42" s="218">
        <v>45610</v>
      </c>
      <c r="B42" s="219">
        <v>2893013</v>
      </c>
      <c r="C42" s="227" t="s">
        <v>679</v>
      </c>
      <c r="D42" s="220">
        <v>8</v>
      </c>
    </row>
    <row r="43" spans="1:5" ht="14.25" customHeight="1" x14ac:dyDescent="0.3">
      <c r="A43" s="218">
        <v>45614</v>
      </c>
      <c r="B43" s="219">
        <v>2893014</v>
      </c>
      <c r="C43" s="227" t="s">
        <v>680</v>
      </c>
      <c r="D43" s="220">
        <v>8</v>
      </c>
    </row>
    <row r="44" spans="1:5" ht="14.25" customHeight="1" x14ac:dyDescent="0.3">
      <c r="A44" s="218">
        <v>45600</v>
      </c>
      <c r="B44" s="219">
        <v>2893015</v>
      </c>
      <c r="C44" s="227" t="s">
        <v>898</v>
      </c>
      <c r="D44" s="220">
        <v>8</v>
      </c>
    </row>
    <row r="45" spans="1:5" ht="14.25" customHeight="1" x14ac:dyDescent="0.3">
      <c r="A45" s="218">
        <v>45614</v>
      </c>
      <c r="B45" s="219">
        <v>2893016</v>
      </c>
      <c r="C45" s="227" t="s">
        <v>682</v>
      </c>
      <c r="D45" s="220">
        <v>8</v>
      </c>
    </row>
    <row r="46" spans="1:5" ht="14.25" customHeight="1" x14ac:dyDescent="0.3">
      <c r="A46" s="218">
        <v>45611</v>
      </c>
      <c r="B46" s="219">
        <v>2893019</v>
      </c>
      <c r="C46" s="227" t="s">
        <v>921</v>
      </c>
      <c r="D46" s="220">
        <v>8</v>
      </c>
    </row>
    <row r="47" spans="1:5" ht="14.25" customHeight="1" x14ac:dyDescent="0.3">
      <c r="A47" s="218">
        <v>45609</v>
      </c>
      <c r="B47" s="219">
        <v>2893026</v>
      </c>
      <c r="C47" s="227" t="s">
        <v>685</v>
      </c>
      <c r="D47" s="220">
        <v>8</v>
      </c>
    </row>
    <row r="48" spans="1:5" ht="14.25" customHeight="1" x14ac:dyDescent="0.3">
      <c r="A48" s="218">
        <v>45614</v>
      </c>
      <c r="B48" s="219">
        <v>2893040</v>
      </c>
      <c r="C48" s="227" t="s">
        <v>688</v>
      </c>
      <c r="D48" s="220">
        <v>6.64</v>
      </c>
    </row>
    <row r="49" spans="1:4" ht="14.25" customHeight="1" x14ac:dyDescent="0.3">
      <c r="A49" s="218">
        <v>45625</v>
      </c>
      <c r="B49" s="219">
        <v>2893046</v>
      </c>
      <c r="C49" s="227" t="s">
        <v>690</v>
      </c>
      <c r="D49" s="220">
        <v>8</v>
      </c>
    </row>
    <row r="50" spans="1:4" ht="14.25" customHeight="1" x14ac:dyDescent="0.3">
      <c r="A50" s="218">
        <v>45625</v>
      </c>
      <c r="B50" s="219">
        <v>2893046</v>
      </c>
      <c r="C50" s="227" t="s">
        <v>690</v>
      </c>
      <c r="D50" s="220">
        <v>8</v>
      </c>
    </row>
    <row r="51" spans="1:4" ht="14.25" customHeight="1" x14ac:dyDescent="0.3">
      <c r="A51" s="218">
        <v>45625</v>
      </c>
      <c r="B51" s="219">
        <v>2893046</v>
      </c>
      <c r="C51" s="227" t="s">
        <v>690</v>
      </c>
      <c r="D51" s="220">
        <v>8</v>
      </c>
    </row>
    <row r="52" spans="1:4" ht="14.25" customHeight="1" x14ac:dyDescent="0.3">
      <c r="A52" s="218">
        <v>45609</v>
      </c>
      <c r="B52" s="219">
        <v>2893049</v>
      </c>
      <c r="C52" s="227" t="s">
        <v>691</v>
      </c>
      <c r="D52" s="220">
        <v>8</v>
      </c>
    </row>
    <row r="53" spans="1:4" ht="14.25" customHeight="1" x14ac:dyDescent="0.3">
      <c r="A53" s="218">
        <v>45611</v>
      </c>
      <c r="B53" s="219">
        <v>2893058</v>
      </c>
      <c r="C53" s="227" t="s">
        <v>836</v>
      </c>
      <c r="D53" s="220">
        <v>8</v>
      </c>
    </row>
    <row r="54" spans="1:4" ht="14.25" customHeight="1" x14ac:dyDescent="0.3">
      <c r="A54" s="218">
        <v>45607</v>
      </c>
      <c r="B54" s="219">
        <v>2893096</v>
      </c>
      <c r="C54" s="227" t="s">
        <v>837</v>
      </c>
      <c r="D54" s="220">
        <v>8</v>
      </c>
    </row>
    <row r="55" spans="1:4" ht="14.25" customHeight="1" x14ac:dyDescent="0.3">
      <c r="A55" s="218">
        <v>45611</v>
      </c>
      <c r="B55" s="219">
        <v>2907011</v>
      </c>
      <c r="C55" s="227" t="s">
        <v>915</v>
      </c>
      <c r="D55" s="220">
        <v>8</v>
      </c>
    </row>
    <row r="56" spans="1:4" ht="14.25" customHeight="1" x14ac:dyDescent="0.3">
      <c r="A56" s="218">
        <v>45607</v>
      </c>
      <c r="B56" s="219">
        <v>2907016</v>
      </c>
      <c r="C56" s="227" t="s">
        <v>699</v>
      </c>
      <c r="D56" s="220">
        <v>8</v>
      </c>
    </row>
    <row r="57" spans="1:4" ht="14.25" customHeight="1" x14ac:dyDescent="0.3">
      <c r="A57" s="218">
        <v>45600</v>
      </c>
      <c r="B57" s="219">
        <v>2907018</v>
      </c>
      <c r="C57" s="227" t="s">
        <v>700</v>
      </c>
      <c r="D57" s="220">
        <v>8</v>
      </c>
    </row>
    <row r="58" spans="1:4" ht="14.25" customHeight="1" x14ac:dyDescent="0.3">
      <c r="A58" s="218">
        <v>45623</v>
      </c>
      <c r="B58" s="219">
        <v>2907019</v>
      </c>
      <c r="C58" s="227" t="s">
        <v>701</v>
      </c>
      <c r="D58" s="220">
        <v>8</v>
      </c>
    </row>
    <row r="59" spans="1:4" ht="14.25" customHeight="1" x14ac:dyDescent="0.3">
      <c r="A59" s="218">
        <v>45616</v>
      </c>
      <c r="B59" s="219">
        <v>2907036</v>
      </c>
      <c r="C59" s="227" t="s">
        <v>938</v>
      </c>
      <c r="D59" s="220">
        <v>8</v>
      </c>
    </row>
    <row r="60" spans="1:4" ht="14.25" customHeight="1" x14ac:dyDescent="0.3">
      <c r="A60" s="218">
        <v>45603</v>
      </c>
      <c r="B60" s="219">
        <v>2907041</v>
      </c>
      <c r="C60" s="227" t="s">
        <v>703</v>
      </c>
      <c r="D60" s="220">
        <v>8</v>
      </c>
    </row>
    <row r="61" spans="1:4" ht="14.25" customHeight="1" x14ac:dyDescent="0.3">
      <c r="A61" s="218">
        <v>45622</v>
      </c>
      <c r="B61" s="219">
        <v>2907054</v>
      </c>
      <c r="C61" s="227" t="s">
        <v>705</v>
      </c>
      <c r="D61" s="220">
        <v>9</v>
      </c>
    </row>
    <row r="62" spans="1:4" ht="14.25" customHeight="1" x14ac:dyDescent="0.3">
      <c r="A62" s="218">
        <v>45611</v>
      </c>
      <c r="B62" s="219">
        <v>2907071</v>
      </c>
      <c r="C62" s="227" t="s">
        <v>706</v>
      </c>
      <c r="D62" s="220">
        <v>8</v>
      </c>
    </row>
    <row r="63" spans="1:4" ht="14.25" customHeight="1" x14ac:dyDescent="0.3">
      <c r="A63" s="218">
        <v>45618</v>
      </c>
      <c r="B63" s="219">
        <v>2907073</v>
      </c>
      <c r="C63" s="227" t="s">
        <v>838</v>
      </c>
      <c r="D63" s="220">
        <v>24</v>
      </c>
    </row>
    <row r="64" spans="1:4" ht="14.25" customHeight="1" x14ac:dyDescent="0.3">
      <c r="A64" s="218">
        <v>45614</v>
      </c>
      <c r="B64" s="219">
        <v>2907076</v>
      </c>
      <c r="C64" s="227" t="s">
        <v>707</v>
      </c>
      <c r="D64" s="220">
        <v>8</v>
      </c>
    </row>
    <row r="65" spans="1:4" ht="14.25" customHeight="1" x14ac:dyDescent="0.3">
      <c r="A65" s="218">
        <v>45611</v>
      </c>
      <c r="B65" s="219">
        <v>2907081</v>
      </c>
      <c r="C65" s="227" t="s">
        <v>914</v>
      </c>
      <c r="D65" s="220">
        <v>8</v>
      </c>
    </row>
    <row r="66" spans="1:4" ht="14.25" customHeight="1" x14ac:dyDescent="0.3">
      <c r="A66" s="218">
        <v>45607</v>
      </c>
      <c r="B66" s="219">
        <v>2907086</v>
      </c>
      <c r="C66" s="227" t="s">
        <v>868</v>
      </c>
      <c r="D66" s="220">
        <v>8</v>
      </c>
    </row>
    <row r="67" spans="1:4" ht="14.25" customHeight="1" x14ac:dyDescent="0.3">
      <c r="A67" s="218">
        <v>45614</v>
      </c>
      <c r="B67" s="219">
        <v>2907088</v>
      </c>
      <c r="C67" s="227" t="s">
        <v>710</v>
      </c>
      <c r="D67" s="220">
        <v>8</v>
      </c>
    </row>
    <row r="68" spans="1:4" ht="14.25" customHeight="1" x14ac:dyDescent="0.3">
      <c r="A68" s="218">
        <v>45621</v>
      </c>
      <c r="B68" s="219">
        <v>2907093</v>
      </c>
      <c r="C68" s="227" t="s">
        <v>711</v>
      </c>
      <c r="D68" s="220">
        <v>8</v>
      </c>
    </row>
    <row r="69" spans="1:4" ht="14.25" customHeight="1" x14ac:dyDescent="0.3">
      <c r="A69" s="218">
        <v>45607</v>
      </c>
      <c r="B69" s="219">
        <v>2907113</v>
      </c>
      <c r="C69" s="227" t="s">
        <v>907</v>
      </c>
      <c r="D69" s="220">
        <v>8</v>
      </c>
    </row>
    <row r="70" spans="1:4" ht="14.25" customHeight="1" x14ac:dyDescent="0.3">
      <c r="A70" s="218">
        <v>45616</v>
      </c>
      <c r="B70" s="219">
        <v>2907117</v>
      </c>
      <c r="C70" s="227" t="s">
        <v>937</v>
      </c>
      <c r="D70" s="220">
        <v>8</v>
      </c>
    </row>
    <row r="71" spans="1:4" ht="14.25" customHeight="1" x14ac:dyDescent="0.3">
      <c r="A71" s="218">
        <v>45610</v>
      </c>
      <c r="B71" s="219">
        <v>2907148</v>
      </c>
      <c r="C71" s="227" t="s">
        <v>716</v>
      </c>
      <c r="D71" s="220">
        <v>8</v>
      </c>
    </row>
    <row r="72" spans="1:4" ht="14.25" customHeight="1" x14ac:dyDescent="0.3">
      <c r="A72" s="218">
        <v>45611</v>
      </c>
      <c r="B72" s="219">
        <v>2907151</v>
      </c>
      <c r="C72" s="227" t="s">
        <v>840</v>
      </c>
      <c r="D72" s="220">
        <v>4</v>
      </c>
    </row>
    <row r="73" spans="1:4" ht="14.25" customHeight="1" x14ac:dyDescent="0.3">
      <c r="A73" s="218">
        <v>45601</v>
      </c>
      <c r="B73" s="219">
        <v>2907170</v>
      </c>
      <c r="C73" s="227" t="s">
        <v>717</v>
      </c>
      <c r="D73" s="220">
        <v>8</v>
      </c>
    </row>
    <row r="74" spans="1:4" ht="14.25" customHeight="1" x14ac:dyDescent="0.3">
      <c r="A74" s="218">
        <v>45614</v>
      </c>
      <c r="B74" s="219">
        <v>2907175</v>
      </c>
      <c r="C74" s="227" t="s">
        <v>718</v>
      </c>
      <c r="D74" s="220">
        <v>6.64</v>
      </c>
    </row>
    <row r="75" spans="1:4" ht="14.25" customHeight="1" x14ac:dyDescent="0.3">
      <c r="A75" s="218">
        <v>45610</v>
      </c>
      <c r="B75" s="219">
        <v>4772031</v>
      </c>
      <c r="C75" s="227" t="s">
        <v>721</v>
      </c>
      <c r="D75" s="220">
        <v>9</v>
      </c>
    </row>
    <row r="76" spans="1:4" ht="14.25" customHeight="1" x14ac:dyDescent="0.3">
      <c r="A76" s="218">
        <v>45604</v>
      </c>
      <c r="B76" s="219">
        <v>4772037</v>
      </c>
      <c r="C76" s="227" t="s">
        <v>394</v>
      </c>
      <c r="D76" s="220">
        <v>9</v>
      </c>
    </row>
    <row r="77" spans="1:4" ht="14.25" customHeight="1" x14ac:dyDescent="0.3">
      <c r="A77" s="218">
        <v>45600</v>
      </c>
      <c r="B77" s="219">
        <v>4772046</v>
      </c>
      <c r="C77" s="227" t="s">
        <v>899</v>
      </c>
      <c r="D77" s="220">
        <v>9</v>
      </c>
    </row>
    <row r="78" spans="1:4" ht="14.25" customHeight="1" x14ac:dyDescent="0.3">
      <c r="A78" s="218">
        <v>45604</v>
      </c>
      <c r="B78" s="219">
        <v>4772048</v>
      </c>
      <c r="C78" s="227" t="s">
        <v>723</v>
      </c>
      <c r="D78" s="220">
        <v>9</v>
      </c>
    </row>
    <row r="79" spans="1:4" ht="14.25" customHeight="1" x14ac:dyDescent="0.3">
      <c r="A79" s="218">
        <v>45607</v>
      </c>
      <c r="B79" s="219">
        <v>4772064</v>
      </c>
      <c r="C79" s="227" t="s">
        <v>724</v>
      </c>
      <c r="D79" s="220">
        <v>9</v>
      </c>
    </row>
    <row r="80" spans="1:4" ht="14.25" customHeight="1" x14ac:dyDescent="0.3">
      <c r="A80" s="218">
        <v>45611</v>
      </c>
      <c r="B80" s="219">
        <v>4772067</v>
      </c>
      <c r="C80" s="227" t="s">
        <v>725</v>
      </c>
      <c r="D80" s="220">
        <v>9</v>
      </c>
    </row>
    <row r="81" spans="1:4" ht="14.25" customHeight="1" x14ac:dyDescent="0.3">
      <c r="A81" s="218">
        <v>45614</v>
      </c>
      <c r="B81" s="219">
        <v>4772070</v>
      </c>
      <c r="C81" s="227" t="s">
        <v>727</v>
      </c>
      <c r="D81" s="220">
        <v>9</v>
      </c>
    </row>
    <row r="82" spans="1:4" ht="14.25" customHeight="1" x14ac:dyDescent="0.3">
      <c r="A82" s="218">
        <v>45614</v>
      </c>
      <c r="B82" s="219">
        <v>4772072</v>
      </c>
      <c r="C82" s="227" t="s">
        <v>728</v>
      </c>
      <c r="D82" s="220">
        <v>9</v>
      </c>
    </row>
    <row r="83" spans="1:4" ht="14.25" customHeight="1" x14ac:dyDescent="0.3">
      <c r="A83" s="218">
        <v>45611</v>
      </c>
      <c r="B83" s="219">
        <v>6130103</v>
      </c>
      <c r="C83" s="227" t="s">
        <v>930</v>
      </c>
      <c r="D83" s="220">
        <v>6.64</v>
      </c>
    </row>
    <row r="84" spans="1:4" ht="14.25" customHeight="1" x14ac:dyDescent="0.3">
      <c r="A84" s="218">
        <v>45609</v>
      </c>
      <c r="B84" s="219">
        <v>6130117</v>
      </c>
      <c r="C84" s="227" t="s">
        <v>730</v>
      </c>
      <c r="D84" s="220">
        <v>9</v>
      </c>
    </row>
    <row r="85" spans="1:4" ht="14.25" customHeight="1" x14ac:dyDescent="0.3">
      <c r="A85" s="218">
        <v>45617</v>
      </c>
      <c r="B85" s="219">
        <v>6130141</v>
      </c>
      <c r="C85" s="227" t="s">
        <v>731</v>
      </c>
      <c r="D85" s="220">
        <v>7.5</v>
      </c>
    </row>
    <row r="86" spans="1:4" ht="14.25" customHeight="1" x14ac:dyDescent="0.3">
      <c r="A86" s="218">
        <v>45610</v>
      </c>
      <c r="B86" s="219">
        <v>6130146</v>
      </c>
      <c r="C86" s="227" t="s">
        <v>842</v>
      </c>
      <c r="D86" s="220">
        <v>9</v>
      </c>
    </row>
    <row r="87" spans="1:4" ht="14.25" customHeight="1" x14ac:dyDescent="0.3">
      <c r="A87" s="218">
        <v>45611</v>
      </c>
      <c r="B87" s="219">
        <v>6130155</v>
      </c>
      <c r="C87" s="227" t="s">
        <v>931</v>
      </c>
      <c r="D87" s="220">
        <v>9</v>
      </c>
    </row>
    <row r="88" spans="1:4" ht="14.25" customHeight="1" x14ac:dyDescent="0.3">
      <c r="A88" s="218">
        <v>45611</v>
      </c>
      <c r="B88" s="219">
        <v>6130229</v>
      </c>
      <c r="C88" s="227" t="s">
        <v>933</v>
      </c>
      <c r="D88" s="220">
        <v>6.64</v>
      </c>
    </row>
    <row r="89" spans="1:4" ht="14.25" customHeight="1" x14ac:dyDescent="0.3">
      <c r="A89" s="218">
        <v>45600</v>
      </c>
      <c r="B89" s="219">
        <v>6681239</v>
      </c>
      <c r="C89" s="227" t="s">
        <v>901</v>
      </c>
      <c r="D89" s="220">
        <v>9</v>
      </c>
    </row>
    <row r="90" spans="1:4" ht="14.25" customHeight="1" x14ac:dyDescent="0.3">
      <c r="A90" s="218">
        <v>45622</v>
      </c>
      <c r="B90" s="219">
        <v>6801047</v>
      </c>
      <c r="C90" s="227" t="s">
        <v>735</v>
      </c>
      <c r="D90" s="220">
        <v>9</v>
      </c>
    </row>
    <row r="91" spans="1:4" ht="14.25" customHeight="1" x14ac:dyDescent="0.3">
      <c r="A91" s="218">
        <v>45607</v>
      </c>
      <c r="B91" s="219">
        <v>6881001</v>
      </c>
      <c r="C91" s="227" t="s">
        <v>910</v>
      </c>
      <c r="D91" s="220">
        <v>9</v>
      </c>
    </row>
    <row r="92" spans="1:4" ht="14.25" customHeight="1" x14ac:dyDescent="0.3">
      <c r="A92" s="218">
        <v>45609</v>
      </c>
      <c r="B92" s="219">
        <v>6881024</v>
      </c>
      <c r="C92" s="227" t="s">
        <v>737</v>
      </c>
      <c r="D92" s="220">
        <v>7.5</v>
      </c>
    </row>
    <row r="93" spans="1:4" ht="14.25" customHeight="1" x14ac:dyDescent="0.3">
      <c r="A93" s="218">
        <v>45611</v>
      </c>
      <c r="B93" s="219">
        <v>6881025</v>
      </c>
      <c r="C93" s="227" t="s">
        <v>932</v>
      </c>
      <c r="D93" s="220">
        <v>9</v>
      </c>
    </row>
    <row r="94" spans="1:4" ht="14.25" customHeight="1" x14ac:dyDescent="0.3">
      <c r="A94" s="218">
        <v>45609</v>
      </c>
      <c r="B94" s="219">
        <v>6881030</v>
      </c>
      <c r="C94" s="227" t="s">
        <v>739</v>
      </c>
      <c r="D94" s="220">
        <v>9</v>
      </c>
    </row>
    <row r="95" spans="1:4" ht="14.25" customHeight="1" x14ac:dyDescent="0.3">
      <c r="A95" s="218">
        <v>45611</v>
      </c>
      <c r="B95" s="219">
        <v>6881061</v>
      </c>
      <c r="C95" s="227" t="s">
        <v>925</v>
      </c>
      <c r="D95" s="220">
        <v>9</v>
      </c>
    </row>
    <row r="96" spans="1:4" ht="14.25" customHeight="1" x14ac:dyDescent="0.3">
      <c r="A96" s="218">
        <v>45610</v>
      </c>
      <c r="B96" s="219">
        <v>6881088</v>
      </c>
      <c r="C96" s="227" t="s">
        <v>741</v>
      </c>
      <c r="D96" s="220">
        <v>8</v>
      </c>
    </row>
    <row r="97" spans="1:4" ht="14.25" customHeight="1" x14ac:dyDescent="0.3">
      <c r="A97" s="218">
        <v>45617</v>
      </c>
      <c r="B97" s="219">
        <v>6881169</v>
      </c>
      <c r="C97" s="227" t="s">
        <v>844</v>
      </c>
      <c r="D97" s="220">
        <v>9</v>
      </c>
    </row>
    <row r="98" spans="1:4" ht="14.25" customHeight="1" x14ac:dyDescent="0.3">
      <c r="A98" s="218">
        <v>45607</v>
      </c>
      <c r="B98" s="219">
        <v>6881180</v>
      </c>
      <c r="C98" s="227" t="s">
        <v>906</v>
      </c>
      <c r="D98" s="220">
        <v>9</v>
      </c>
    </row>
    <row r="99" spans="1:4" ht="14.25" customHeight="1" x14ac:dyDescent="0.3">
      <c r="A99" s="218">
        <v>45621</v>
      </c>
      <c r="B99" s="219">
        <v>6881187</v>
      </c>
      <c r="C99" s="227" t="s">
        <v>891</v>
      </c>
      <c r="D99" s="220">
        <v>9</v>
      </c>
    </row>
    <row r="100" spans="1:4" ht="14.25" customHeight="1" x14ac:dyDescent="0.3">
      <c r="A100" s="218">
        <v>45607</v>
      </c>
      <c r="B100" s="219">
        <v>6881193</v>
      </c>
      <c r="C100" s="227" t="s">
        <v>845</v>
      </c>
      <c r="D100" s="220">
        <v>9</v>
      </c>
    </row>
    <row r="101" spans="1:4" ht="14.25" customHeight="1" x14ac:dyDescent="0.3">
      <c r="A101" s="218">
        <v>45611</v>
      </c>
      <c r="B101" s="219">
        <v>6881199</v>
      </c>
      <c r="C101" s="227" t="s">
        <v>747</v>
      </c>
      <c r="D101" s="220">
        <v>9</v>
      </c>
    </row>
    <row r="102" spans="1:4" ht="14.25" customHeight="1" x14ac:dyDescent="0.3">
      <c r="A102" s="218">
        <v>45609</v>
      </c>
      <c r="B102" s="219">
        <v>6881204</v>
      </c>
      <c r="C102" s="227" t="s">
        <v>748</v>
      </c>
      <c r="D102" s="220">
        <v>9</v>
      </c>
    </row>
    <row r="103" spans="1:4" ht="14.25" customHeight="1" x14ac:dyDescent="0.3">
      <c r="A103" s="218">
        <v>45608</v>
      </c>
      <c r="B103" s="219">
        <v>6881243</v>
      </c>
      <c r="C103" s="227" t="s">
        <v>749</v>
      </c>
      <c r="D103" s="220">
        <v>9</v>
      </c>
    </row>
    <row r="104" spans="1:4" ht="14.25" customHeight="1" x14ac:dyDescent="0.3">
      <c r="A104" s="218">
        <v>45611</v>
      </c>
      <c r="B104" s="219">
        <v>6881251</v>
      </c>
      <c r="C104" s="227" t="s">
        <v>916</v>
      </c>
      <c r="D104" s="220">
        <v>9</v>
      </c>
    </row>
    <row r="105" spans="1:4" ht="14.25" customHeight="1" x14ac:dyDescent="0.3">
      <c r="A105" s="218">
        <v>45609</v>
      </c>
      <c r="B105" s="219">
        <v>6881256</v>
      </c>
      <c r="C105" s="227" t="s">
        <v>856</v>
      </c>
      <c r="D105" s="220">
        <v>9</v>
      </c>
    </row>
    <row r="106" spans="1:4" ht="14.25" customHeight="1" x14ac:dyDescent="0.3">
      <c r="A106" s="218">
        <v>45611</v>
      </c>
      <c r="B106" s="219">
        <v>7501179</v>
      </c>
      <c r="C106" s="227" t="s">
        <v>926</v>
      </c>
      <c r="D106" s="220">
        <v>8</v>
      </c>
    </row>
    <row r="107" spans="1:4" ht="14.25" customHeight="1" x14ac:dyDescent="0.3">
      <c r="A107" s="218">
        <v>45614</v>
      </c>
      <c r="B107" s="219">
        <v>7563020</v>
      </c>
      <c r="C107" s="227" t="s">
        <v>756</v>
      </c>
      <c r="D107" s="220">
        <v>9</v>
      </c>
    </row>
    <row r="108" spans="1:4" ht="14.25" customHeight="1" x14ac:dyDescent="0.3">
      <c r="A108" s="218">
        <v>45603</v>
      </c>
      <c r="B108" s="219">
        <v>7563035</v>
      </c>
      <c r="C108" s="227" t="s">
        <v>758</v>
      </c>
      <c r="D108" s="220">
        <v>9</v>
      </c>
    </row>
    <row r="109" spans="1:4" ht="14.25" customHeight="1" x14ac:dyDescent="0.3">
      <c r="A109" s="218">
        <v>45611</v>
      </c>
      <c r="B109" s="219">
        <v>7563047</v>
      </c>
      <c r="C109" s="227" t="s">
        <v>920</v>
      </c>
      <c r="D109" s="220">
        <v>15</v>
      </c>
    </row>
    <row r="110" spans="1:4" ht="14.25" customHeight="1" x14ac:dyDescent="0.3">
      <c r="A110" s="218">
        <v>45611</v>
      </c>
      <c r="B110" s="219">
        <v>7563087</v>
      </c>
      <c r="C110" s="227" t="s">
        <v>918</v>
      </c>
      <c r="D110" s="220">
        <v>7.5</v>
      </c>
    </row>
    <row r="111" spans="1:4" ht="14.25" customHeight="1" x14ac:dyDescent="0.3">
      <c r="A111" s="218">
        <v>45611</v>
      </c>
      <c r="B111" s="219">
        <v>7563114</v>
      </c>
      <c r="C111" s="227" t="s">
        <v>761</v>
      </c>
      <c r="D111" s="220">
        <v>6.64</v>
      </c>
    </row>
    <row r="112" spans="1:4" ht="14.25" customHeight="1" x14ac:dyDescent="0.3">
      <c r="A112" s="218">
        <v>45611</v>
      </c>
      <c r="B112" s="219">
        <v>7563189</v>
      </c>
      <c r="C112" s="227" t="s">
        <v>763</v>
      </c>
      <c r="D112" s="220">
        <v>9</v>
      </c>
    </row>
    <row r="113" spans="1:4" ht="14.25" customHeight="1" x14ac:dyDescent="0.3">
      <c r="A113" s="218">
        <v>45609</v>
      </c>
      <c r="B113" s="219">
        <v>9195122</v>
      </c>
      <c r="C113" s="227" t="s">
        <v>913</v>
      </c>
      <c r="D113" s="220">
        <v>9</v>
      </c>
    </row>
    <row r="114" spans="1:4" ht="14.25" customHeight="1" x14ac:dyDescent="0.3">
      <c r="A114" s="218">
        <v>45611</v>
      </c>
      <c r="B114" s="219">
        <v>9195133</v>
      </c>
      <c r="C114" s="227" t="s">
        <v>766</v>
      </c>
      <c r="D114" s="220">
        <v>9</v>
      </c>
    </row>
    <row r="115" spans="1:4" ht="14.25" customHeight="1" x14ac:dyDescent="0.3">
      <c r="A115" s="218">
        <v>45600</v>
      </c>
      <c r="B115" s="219">
        <v>9261349</v>
      </c>
      <c r="C115" s="227" t="s">
        <v>900</v>
      </c>
      <c r="D115" s="220">
        <v>7.5</v>
      </c>
    </row>
    <row r="116" spans="1:4" ht="14.25" customHeight="1" x14ac:dyDescent="0.3">
      <c r="A116" s="218">
        <v>45611</v>
      </c>
      <c r="B116" s="219">
        <v>9263004</v>
      </c>
      <c r="C116" s="227" t="s">
        <v>917</v>
      </c>
      <c r="D116" s="220">
        <v>9</v>
      </c>
    </row>
    <row r="117" spans="1:4" ht="14.25" customHeight="1" x14ac:dyDescent="0.3">
      <c r="A117" s="218">
        <v>45611</v>
      </c>
      <c r="B117" s="219">
        <v>9263005</v>
      </c>
      <c r="C117" s="227" t="s">
        <v>769</v>
      </c>
      <c r="D117" s="220">
        <v>9</v>
      </c>
    </row>
    <row r="118" spans="1:4" ht="14.25" customHeight="1" x14ac:dyDescent="0.3">
      <c r="A118" s="218">
        <v>45609</v>
      </c>
      <c r="B118" s="219">
        <v>9263016</v>
      </c>
      <c r="C118" s="227" t="s">
        <v>770</v>
      </c>
      <c r="D118" s="220">
        <v>9</v>
      </c>
    </row>
    <row r="119" spans="1:4" ht="14.25" customHeight="1" x14ac:dyDescent="0.3">
      <c r="A119" s="218">
        <v>45600</v>
      </c>
      <c r="B119" s="219">
        <v>9263034</v>
      </c>
      <c r="C119" s="227" t="s">
        <v>775</v>
      </c>
      <c r="D119" s="220">
        <v>9</v>
      </c>
    </row>
    <row r="120" spans="1:4" ht="14.25" customHeight="1" x14ac:dyDescent="0.3">
      <c r="A120" s="218">
        <v>45609</v>
      </c>
      <c r="B120" s="219">
        <v>9263051</v>
      </c>
      <c r="C120" s="227" t="s">
        <v>776</v>
      </c>
      <c r="D120" s="220">
        <v>9</v>
      </c>
    </row>
    <row r="121" spans="1:4" ht="14.25" customHeight="1" x14ac:dyDescent="0.3">
      <c r="A121" s="218">
        <v>45608</v>
      </c>
      <c r="B121" s="219">
        <v>9263066</v>
      </c>
      <c r="C121" s="227" t="s">
        <v>912</v>
      </c>
      <c r="D121" s="220">
        <v>9</v>
      </c>
    </row>
    <row r="122" spans="1:4" ht="14.25" customHeight="1" x14ac:dyDescent="0.3">
      <c r="A122" s="218">
        <v>45609</v>
      </c>
      <c r="B122" s="219">
        <v>9263067</v>
      </c>
      <c r="C122" s="227" t="s">
        <v>780</v>
      </c>
      <c r="D122" s="220">
        <v>9</v>
      </c>
    </row>
    <row r="123" spans="1:4" ht="14.25" customHeight="1" x14ac:dyDescent="0.3">
      <c r="A123" s="218">
        <v>45604</v>
      </c>
      <c r="B123" s="219">
        <v>9263079</v>
      </c>
      <c r="C123" s="227" t="s">
        <v>782</v>
      </c>
      <c r="D123" s="220">
        <v>9</v>
      </c>
    </row>
    <row r="124" spans="1:4" ht="14.25" customHeight="1" x14ac:dyDescent="0.3">
      <c r="A124" s="218">
        <v>45609</v>
      </c>
      <c r="B124" s="219">
        <v>9263080</v>
      </c>
      <c r="C124" s="227" t="s">
        <v>783</v>
      </c>
      <c r="D124" s="220">
        <v>9</v>
      </c>
    </row>
    <row r="125" spans="1:4" ht="14.25" customHeight="1" x14ac:dyDescent="0.3">
      <c r="A125" s="218">
        <v>45611</v>
      </c>
      <c r="B125" s="219">
        <v>9263102</v>
      </c>
      <c r="C125" s="227" t="s">
        <v>784</v>
      </c>
      <c r="D125" s="220">
        <v>7.5</v>
      </c>
    </row>
    <row r="126" spans="1:4" ht="14.25" customHeight="1" x14ac:dyDescent="0.3">
      <c r="A126" s="218">
        <v>45607</v>
      </c>
      <c r="B126" s="219">
        <v>9263115</v>
      </c>
      <c r="C126" s="227" t="s">
        <v>785</v>
      </c>
      <c r="D126" s="220">
        <v>7.5</v>
      </c>
    </row>
    <row r="127" spans="1:4" ht="14.25" customHeight="1" x14ac:dyDescent="0.3">
      <c r="A127" s="218">
        <v>45623</v>
      </c>
      <c r="B127" s="219">
        <v>9263139</v>
      </c>
      <c r="C127" s="227" t="s">
        <v>786</v>
      </c>
      <c r="D127" s="220">
        <v>9</v>
      </c>
    </row>
    <row r="128" spans="1:4" ht="14.25" customHeight="1" x14ac:dyDescent="0.3">
      <c r="A128" s="218">
        <v>45608</v>
      </c>
      <c r="B128" s="219">
        <v>9263161</v>
      </c>
      <c r="C128" s="227" t="s">
        <v>911</v>
      </c>
      <c r="D128" s="220">
        <v>4.5</v>
      </c>
    </row>
    <row r="129" spans="1:5" ht="14.25" customHeight="1" x14ac:dyDescent="0.3">
      <c r="A129" s="218">
        <v>45604</v>
      </c>
      <c r="B129" s="219">
        <v>9263164</v>
      </c>
      <c r="C129" s="227" t="s">
        <v>789</v>
      </c>
      <c r="D129" s="220">
        <v>9</v>
      </c>
    </row>
    <row r="130" spans="1:5" ht="14.25" customHeight="1" x14ac:dyDescent="0.3">
      <c r="A130" s="218">
        <v>45604</v>
      </c>
      <c r="B130" s="219">
        <v>9268103</v>
      </c>
      <c r="C130" s="227" t="s">
        <v>904</v>
      </c>
      <c r="D130" s="220">
        <v>9</v>
      </c>
    </row>
    <row r="131" spans="1:5" ht="14.25" customHeight="1" x14ac:dyDescent="0.3">
      <c r="A131" s="218">
        <v>45607</v>
      </c>
      <c r="B131" s="219">
        <v>10101043</v>
      </c>
      <c r="C131" s="227" t="s">
        <v>792</v>
      </c>
      <c r="D131" s="220">
        <v>8</v>
      </c>
    </row>
    <row r="132" spans="1:5" ht="14.25" customHeight="1" x14ac:dyDescent="0.3">
      <c r="A132" s="218">
        <v>45607</v>
      </c>
      <c r="B132" s="219">
        <v>10101047</v>
      </c>
      <c r="C132" s="227" t="s">
        <v>793</v>
      </c>
      <c r="D132" s="220">
        <v>8</v>
      </c>
    </row>
    <row r="133" spans="1:5" ht="14.25" customHeight="1" x14ac:dyDescent="0.3">
      <c r="A133" s="218">
        <v>45608</v>
      </c>
      <c r="B133" s="219">
        <v>10101248</v>
      </c>
      <c r="C133" s="227" t="s">
        <v>536</v>
      </c>
      <c r="D133" s="220">
        <v>9</v>
      </c>
    </row>
    <row r="134" spans="1:5" ht="14.25" customHeight="1" x14ac:dyDescent="0.3">
      <c r="A134" s="218">
        <v>45614</v>
      </c>
      <c r="B134" s="219">
        <v>10103020</v>
      </c>
      <c r="C134" s="227" t="s">
        <v>848</v>
      </c>
      <c r="D134" s="220">
        <v>9</v>
      </c>
    </row>
    <row r="135" spans="1:5" ht="14.25" customHeight="1" x14ac:dyDescent="0.3">
      <c r="A135" s="218">
        <v>45610</v>
      </c>
      <c r="B135" s="219">
        <v>14112024</v>
      </c>
      <c r="C135" s="227" t="s">
        <v>720</v>
      </c>
      <c r="D135" s="220">
        <v>18</v>
      </c>
      <c r="E135" t="s">
        <v>877</v>
      </c>
    </row>
    <row r="136" spans="1:5" ht="14.25" customHeight="1" x14ac:dyDescent="0.3">
      <c r="A136" s="218">
        <v>45623</v>
      </c>
      <c r="B136" s="219">
        <v>20241048</v>
      </c>
      <c r="C136" s="227" t="s">
        <v>849</v>
      </c>
      <c r="D136" s="220">
        <v>-68.97</v>
      </c>
    </row>
    <row r="137" spans="1:5" ht="14.25" customHeight="1" x14ac:dyDescent="0.3">
      <c r="A137" s="218">
        <v>45610</v>
      </c>
      <c r="B137" s="219">
        <v>101010101</v>
      </c>
      <c r="C137" s="227" t="s">
        <v>155</v>
      </c>
      <c r="D137" s="220">
        <v>6.64</v>
      </c>
    </row>
    <row r="138" spans="1:5" ht="14.25" customHeight="1" x14ac:dyDescent="0.3">
      <c r="A138" s="218">
        <v>45601</v>
      </c>
      <c r="B138" s="219">
        <v>101010105</v>
      </c>
      <c r="C138" s="227" t="s">
        <v>851</v>
      </c>
      <c r="D138" s="220">
        <v>8</v>
      </c>
    </row>
    <row r="139" spans="1:5" ht="14.25" customHeight="1" x14ac:dyDescent="0.3">
      <c r="A139" s="218">
        <v>45614</v>
      </c>
      <c r="B139" s="219">
        <v>101010142</v>
      </c>
      <c r="C139" s="227" t="s">
        <v>935</v>
      </c>
      <c r="D139" s="220">
        <v>6.64</v>
      </c>
    </row>
    <row r="140" spans="1:5" ht="14.25" customHeight="1" x14ac:dyDescent="0.3">
      <c r="A140" s="218">
        <v>45601</v>
      </c>
      <c r="B140" s="219">
        <v>101010158</v>
      </c>
      <c r="C140" s="227" t="s">
        <v>796</v>
      </c>
      <c r="D140" s="220">
        <v>9</v>
      </c>
    </row>
    <row r="141" spans="1:5" ht="14.25" customHeight="1" x14ac:dyDescent="0.3">
      <c r="A141" s="218">
        <v>45611</v>
      </c>
      <c r="B141" s="219">
        <v>101010229</v>
      </c>
      <c r="C141" s="227" t="s">
        <v>929</v>
      </c>
      <c r="D141" s="220">
        <v>9</v>
      </c>
    </row>
    <row r="142" spans="1:5" ht="14.25" customHeight="1" x14ac:dyDescent="0.3">
      <c r="A142" s="218">
        <v>45611</v>
      </c>
      <c r="B142" s="219">
        <v>101010249</v>
      </c>
      <c r="C142" s="227" t="s">
        <v>927</v>
      </c>
      <c r="D142" s="220">
        <v>9</v>
      </c>
    </row>
    <row r="143" spans="1:5" ht="14.25" customHeight="1" x14ac:dyDescent="0.3">
      <c r="A143" s="218">
        <v>45616</v>
      </c>
      <c r="B143" s="219">
        <v>324143288</v>
      </c>
      <c r="C143" s="227" t="s">
        <v>800</v>
      </c>
      <c r="D143" s="220">
        <v>-25.02</v>
      </c>
    </row>
    <row r="144" spans="1:5" ht="14.25" customHeight="1" x14ac:dyDescent="0.3">
      <c r="A144" s="218">
        <v>45621</v>
      </c>
      <c r="B144" s="219">
        <v>1010047995</v>
      </c>
      <c r="C144" s="227" t="s">
        <v>801</v>
      </c>
      <c r="D144" s="220" t="s">
        <v>893</v>
      </c>
    </row>
    <row r="145" spans="1:6" ht="14.25" customHeight="1" x14ac:dyDescent="0.3">
      <c r="A145" s="218">
        <v>45602</v>
      </c>
      <c r="B145" s="219">
        <v>2031000002</v>
      </c>
      <c r="C145" s="227" t="s">
        <v>803</v>
      </c>
      <c r="D145" s="220">
        <v>18</v>
      </c>
      <c r="E145" s="189" t="s">
        <v>854</v>
      </c>
      <c r="F145" s="189" t="s">
        <v>818</v>
      </c>
    </row>
    <row r="146" spans="1:6" ht="14.25" customHeight="1" x14ac:dyDescent="0.3">
      <c r="A146" s="218">
        <v>45609</v>
      </c>
      <c r="B146" s="219">
        <v>2031700001</v>
      </c>
      <c r="C146" s="227" t="s">
        <v>803</v>
      </c>
      <c r="D146" s="220">
        <v>18</v>
      </c>
      <c r="E146" s="189" t="s">
        <v>861</v>
      </c>
    </row>
    <row r="147" spans="1:6" ht="14.25" customHeight="1" x14ac:dyDescent="0.3">
      <c r="A147" s="218">
        <v>45600</v>
      </c>
      <c r="B147" s="219">
        <v>5556026476</v>
      </c>
      <c r="C147" s="227" t="s">
        <v>804</v>
      </c>
      <c r="D147" s="220">
        <v>7.5</v>
      </c>
    </row>
    <row r="148" spans="1:6" ht="14.25" customHeight="1" x14ac:dyDescent="0.3">
      <c r="A148" s="218">
        <v>45614</v>
      </c>
      <c r="B148" s="219">
        <v>7405229557</v>
      </c>
      <c r="C148" s="227" t="s">
        <v>412</v>
      </c>
      <c r="D148" s="220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18" workbookViewId="0">
      <selection activeCell="B79" sqref="B79"/>
    </sheetView>
  </sheetViews>
  <sheetFormatPr defaultRowHeight="14.25" customHeight="1" x14ac:dyDescent="0.3"/>
  <cols>
    <col min="1" max="1" width="18.109375" customWidth="1"/>
    <col min="2" max="2" width="10" customWidth="1"/>
    <col min="3" max="3" width="36" customWidth="1"/>
  </cols>
  <sheetData>
    <row r="1" spans="1:4" ht="14.25" customHeight="1" x14ac:dyDescent="0.3">
      <c r="A1" s="177" t="s">
        <v>951</v>
      </c>
      <c r="B1" s="211" t="s">
        <v>952</v>
      </c>
      <c r="C1" s="177" t="s">
        <v>953</v>
      </c>
      <c r="D1" s="177" t="s">
        <v>954</v>
      </c>
    </row>
    <row r="2" spans="1:4" ht="14.25" customHeight="1" x14ac:dyDescent="0.3">
      <c r="A2" s="180">
        <v>45569</v>
      </c>
      <c r="B2" s="212">
        <v>0</v>
      </c>
      <c r="C2" s="227" t="s">
        <v>626</v>
      </c>
      <c r="D2" s="182">
        <v>9</v>
      </c>
    </row>
    <row r="3" spans="1:4" ht="14.25" customHeight="1" x14ac:dyDescent="0.3">
      <c r="A3" s="180">
        <v>45576</v>
      </c>
      <c r="B3" s="212">
        <v>0</v>
      </c>
      <c r="C3" s="227" t="s">
        <v>165</v>
      </c>
      <c r="D3" s="182">
        <v>9</v>
      </c>
    </row>
    <row r="4" spans="1:4" ht="14.25" customHeight="1" x14ac:dyDescent="0.3">
      <c r="A4" s="180">
        <v>45579</v>
      </c>
      <c r="B4" s="212">
        <v>0</v>
      </c>
      <c r="C4" s="227" t="s">
        <v>629</v>
      </c>
      <c r="D4" s="182">
        <v>9</v>
      </c>
    </row>
    <row r="5" spans="1:4" ht="14.25" customHeight="1" x14ac:dyDescent="0.3">
      <c r="A5" s="180">
        <v>45580</v>
      </c>
      <c r="B5" s="212">
        <v>0</v>
      </c>
      <c r="C5" s="227" t="s">
        <v>924</v>
      </c>
      <c r="D5" s="182">
        <v>8</v>
      </c>
    </row>
    <row r="6" spans="1:4" ht="14.25" customHeight="1" x14ac:dyDescent="0.3">
      <c r="A6" s="180">
        <v>45581</v>
      </c>
      <c r="B6" s="212">
        <v>0</v>
      </c>
      <c r="C6" s="227" t="s">
        <v>631</v>
      </c>
      <c r="D6" s="182">
        <v>9</v>
      </c>
    </row>
    <row r="7" spans="1:4" ht="14.25" customHeight="1" x14ac:dyDescent="0.3">
      <c r="A7" s="180">
        <v>45582</v>
      </c>
      <c r="B7" s="212">
        <v>0</v>
      </c>
      <c r="C7" s="227" t="s">
        <v>632</v>
      </c>
      <c r="D7" s="182">
        <v>8</v>
      </c>
    </row>
    <row r="8" spans="1:4" ht="14.25" customHeight="1" x14ac:dyDescent="0.3">
      <c r="A8" s="180">
        <v>45583</v>
      </c>
      <c r="B8" s="212">
        <v>0</v>
      </c>
      <c r="C8" s="227" t="s">
        <v>634</v>
      </c>
      <c r="D8" s="182">
        <v>9</v>
      </c>
    </row>
    <row r="9" spans="1:4" ht="14.25" customHeight="1" x14ac:dyDescent="0.3">
      <c r="A9" s="180">
        <v>45579</v>
      </c>
      <c r="B9" s="212">
        <v>7</v>
      </c>
      <c r="C9" s="227" t="s">
        <v>635</v>
      </c>
      <c r="D9" s="182">
        <v>6.64</v>
      </c>
    </row>
    <row r="10" spans="1:4" ht="14.25" customHeight="1" x14ac:dyDescent="0.3">
      <c r="A10" s="180">
        <v>45581</v>
      </c>
      <c r="B10" s="212">
        <v>8</v>
      </c>
      <c r="C10" s="227" t="s">
        <v>636</v>
      </c>
      <c r="D10" s="182">
        <v>8</v>
      </c>
    </row>
    <row r="11" spans="1:4" ht="14.25" customHeight="1" x14ac:dyDescent="0.3">
      <c r="A11" s="180">
        <v>45596</v>
      </c>
      <c r="B11" s="212">
        <v>9</v>
      </c>
      <c r="C11" s="227">
        <v>0</v>
      </c>
      <c r="D11" s="182">
        <v>-7</v>
      </c>
    </row>
    <row r="12" spans="1:4" ht="14.25" customHeight="1" x14ac:dyDescent="0.3">
      <c r="A12" s="180">
        <v>45596</v>
      </c>
      <c r="B12" s="212">
        <v>9</v>
      </c>
      <c r="C12" s="227">
        <v>0</v>
      </c>
      <c r="D12" s="182">
        <v>-0.2</v>
      </c>
    </row>
    <row r="13" spans="1:4" ht="14.25" customHeight="1" x14ac:dyDescent="0.3">
      <c r="A13" s="180">
        <v>45596</v>
      </c>
      <c r="B13" s="212">
        <v>9</v>
      </c>
      <c r="C13" s="227">
        <v>0</v>
      </c>
      <c r="D13" s="182">
        <v>-18.75</v>
      </c>
    </row>
    <row r="14" spans="1:4" ht="14.25" customHeight="1" x14ac:dyDescent="0.3">
      <c r="A14" s="180">
        <v>45580</v>
      </c>
      <c r="B14" s="212">
        <v>85</v>
      </c>
      <c r="C14" s="227" t="s">
        <v>639</v>
      </c>
      <c r="D14" s="182">
        <v>7.5</v>
      </c>
    </row>
    <row r="15" spans="1:4" ht="14.25" customHeight="1" x14ac:dyDescent="0.3">
      <c r="A15" s="180">
        <v>45572</v>
      </c>
      <c r="B15" s="212">
        <v>107</v>
      </c>
      <c r="C15" s="227" t="s">
        <v>902</v>
      </c>
      <c r="D15" s="182">
        <v>9</v>
      </c>
    </row>
    <row r="16" spans="1:4" ht="14.25" customHeight="1" x14ac:dyDescent="0.3">
      <c r="A16" s="180">
        <v>45576</v>
      </c>
      <c r="B16" s="212">
        <v>109</v>
      </c>
      <c r="C16" s="227" t="s">
        <v>909</v>
      </c>
      <c r="D16" s="182">
        <v>8</v>
      </c>
    </row>
    <row r="17" spans="1:4" ht="14.25" customHeight="1" x14ac:dyDescent="0.3">
      <c r="A17" s="180">
        <v>45572</v>
      </c>
      <c r="B17" s="212">
        <v>113</v>
      </c>
      <c r="C17" s="227" t="s">
        <v>903</v>
      </c>
      <c r="D17" s="182">
        <v>9</v>
      </c>
    </row>
    <row r="18" spans="1:4" ht="14.25" customHeight="1" x14ac:dyDescent="0.3">
      <c r="A18" s="180">
        <v>45581</v>
      </c>
      <c r="B18" s="212">
        <v>117</v>
      </c>
      <c r="C18" s="227" t="s">
        <v>645</v>
      </c>
      <c r="D18" s="182">
        <v>9</v>
      </c>
    </row>
    <row r="19" spans="1:4" ht="14.25" customHeight="1" x14ac:dyDescent="0.3">
      <c r="A19" s="180">
        <v>45575</v>
      </c>
      <c r="B19" s="212">
        <v>120</v>
      </c>
      <c r="C19" s="227" t="s">
        <v>905</v>
      </c>
      <c r="D19" s="182">
        <v>8</v>
      </c>
    </row>
    <row r="20" spans="1:4" ht="14.25" customHeight="1" x14ac:dyDescent="0.3">
      <c r="A20" s="180">
        <v>45569</v>
      </c>
      <c r="B20" s="212">
        <v>123</v>
      </c>
      <c r="C20" s="227" t="s">
        <v>647</v>
      </c>
      <c r="D20" s="182">
        <v>8</v>
      </c>
    </row>
    <row r="21" spans="1:4" ht="14.25" customHeight="1" x14ac:dyDescent="0.3">
      <c r="A21" s="180">
        <v>45580</v>
      </c>
      <c r="B21" s="212">
        <v>130</v>
      </c>
      <c r="C21" s="227" t="s">
        <v>922</v>
      </c>
      <c r="D21" s="182">
        <v>9</v>
      </c>
    </row>
    <row r="22" spans="1:4" ht="14.25" customHeight="1" x14ac:dyDescent="0.3">
      <c r="A22" s="180">
        <v>45580</v>
      </c>
      <c r="B22" s="212">
        <v>134</v>
      </c>
      <c r="C22" s="227" t="s">
        <v>928</v>
      </c>
      <c r="D22" s="182">
        <v>9</v>
      </c>
    </row>
    <row r="23" spans="1:4" ht="14.25" customHeight="1" x14ac:dyDescent="0.3">
      <c r="A23" s="180">
        <v>45583</v>
      </c>
      <c r="B23" s="212">
        <v>142</v>
      </c>
      <c r="C23" s="227" t="s">
        <v>934</v>
      </c>
      <c r="D23" s="182">
        <v>8</v>
      </c>
    </row>
    <row r="24" spans="1:4" ht="14.25" customHeight="1" x14ac:dyDescent="0.3">
      <c r="A24" s="180">
        <v>45593</v>
      </c>
      <c r="B24" s="212">
        <v>143</v>
      </c>
      <c r="C24" s="227" t="s">
        <v>652</v>
      </c>
      <c r="D24" s="182">
        <v>8</v>
      </c>
    </row>
    <row r="25" spans="1:4" ht="14.25" customHeight="1" x14ac:dyDescent="0.3">
      <c r="A25" s="180">
        <v>45576</v>
      </c>
      <c r="B25" s="212">
        <v>149</v>
      </c>
      <c r="C25" s="227" t="s">
        <v>908</v>
      </c>
      <c r="D25" s="182">
        <v>8</v>
      </c>
    </row>
    <row r="26" spans="1:4" ht="14.25" customHeight="1" x14ac:dyDescent="0.3">
      <c r="A26" s="180">
        <v>45572</v>
      </c>
      <c r="B26" s="212">
        <v>168</v>
      </c>
      <c r="C26" s="227" t="s">
        <v>627</v>
      </c>
      <c r="D26" s="182">
        <v>6</v>
      </c>
    </row>
    <row r="27" spans="1:4" ht="14.25" customHeight="1" x14ac:dyDescent="0.3">
      <c r="A27" s="180">
        <v>45580</v>
      </c>
      <c r="B27" s="212">
        <v>169</v>
      </c>
      <c r="C27" s="227" t="s">
        <v>919</v>
      </c>
      <c r="D27" s="182">
        <v>8</v>
      </c>
    </row>
    <row r="28" spans="1:4" ht="14.25" customHeight="1" x14ac:dyDescent="0.3">
      <c r="A28" s="180">
        <v>45580</v>
      </c>
      <c r="B28" s="212">
        <v>174</v>
      </c>
      <c r="C28" s="227" t="s">
        <v>923</v>
      </c>
      <c r="D28" s="182">
        <v>9</v>
      </c>
    </row>
    <row r="29" spans="1:4" ht="14.25" customHeight="1" x14ac:dyDescent="0.3">
      <c r="A29" s="180">
        <v>45583</v>
      </c>
      <c r="B29" s="212">
        <v>176</v>
      </c>
      <c r="C29" s="227" t="s">
        <v>656</v>
      </c>
      <c r="D29" s="182">
        <v>8</v>
      </c>
    </row>
    <row r="30" spans="1:4" ht="14.25" customHeight="1" x14ac:dyDescent="0.3">
      <c r="A30" s="180">
        <v>45588</v>
      </c>
      <c r="B30" s="212">
        <v>189</v>
      </c>
      <c r="C30" s="227" t="s">
        <v>658</v>
      </c>
      <c r="D30" s="182">
        <v>8</v>
      </c>
    </row>
    <row r="31" spans="1:4" ht="14.25" customHeight="1" x14ac:dyDescent="0.3">
      <c r="A31" s="180">
        <v>45580</v>
      </c>
      <c r="B31" s="212">
        <v>277</v>
      </c>
      <c r="C31" s="227" t="s">
        <v>659</v>
      </c>
      <c r="D31" s="182">
        <v>9</v>
      </c>
    </row>
    <row r="32" spans="1:4" ht="14.25" customHeight="1" x14ac:dyDescent="0.3">
      <c r="A32" s="180">
        <v>45580</v>
      </c>
      <c r="B32" s="212">
        <v>10243</v>
      </c>
      <c r="C32" s="227" t="s">
        <v>660</v>
      </c>
      <c r="D32" s="182">
        <v>8</v>
      </c>
    </row>
    <row r="33" spans="1:4" ht="14.25" customHeight="1" x14ac:dyDescent="0.3">
      <c r="A33" s="180">
        <v>45576</v>
      </c>
      <c r="B33" s="212">
        <v>39516</v>
      </c>
      <c r="C33" s="227" t="s">
        <v>663</v>
      </c>
      <c r="D33" s="182">
        <v>9</v>
      </c>
    </row>
    <row r="34" spans="1:4" ht="14.25" customHeight="1" x14ac:dyDescent="0.3">
      <c r="A34" s="180">
        <v>45572</v>
      </c>
      <c r="B34" s="212">
        <v>67914</v>
      </c>
      <c r="C34" s="227" t="s">
        <v>955</v>
      </c>
      <c r="D34" s="182">
        <v>54</v>
      </c>
    </row>
    <row r="35" spans="1:4" ht="14.25" customHeight="1" x14ac:dyDescent="0.3">
      <c r="A35" s="180">
        <v>45580</v>
      </c>
      <c r="B35" s="212">
        <v>290715</v>
      </c>
      <c r="C35" s="227" t="s">
        <v>667</v>
      </c>
      <c r="D35" s="182">
        <v>8</v>
      </c>
    </row>
    <row r="36" spans="1:4" ht="14.25" customHeight="1" x14ac:dyDescent="0.3">
      <c r="A36" s="180">
        <v>45575</v>
      </c>
      <c r="B36" s="212">
        <v>1010133</v>
      </c>
      <c r="C36" s="227" t="s">
        <v>669</v>
      </c>
      <c r="D36" s="182">
        <v>6</v>
      </c>
    </row>
    <row r="37" spans="1:4" ht="14.25" customHeight="1" x14ac:dyDescent="0.3">
      <c r="A37" s="180">
        <v>45574</v>
      </c>
      <c r="B37" s="212">
        <v>1772033</v>
      </c>
      <c r="C37" s="227" t="s">
        <v>670</v>
      </c>
      <c r="D37" s="182">
        <v>9</v>
      </c>
    </row>
    <row r="38" spans="1:4" ht="14.25" customHeight="1" x14ac:dyDescent="0.3">
      <c r="A38" s="180">
        <v>45595</v>
      </c>
      <c r="B38" s="212">
        <v>2024020</v>
      </c>
      <c r="C38" s="227" t="s">
        <v>834</v>
      </c>
      <c r="D38" s="182">
        <v>108</v>
      </c>
    </row>
    <row r="39" spans="1:4" ht="14.25" customHeight="1" x14ac:dyDescent="0.3">
      <c r="A39" s="180">
        <v>45582</v>
      </c>
      <c r="B39" s="212">
        <v>2097003</v>
      </c>
      <c r="C39" s="227" t="s">
        <v>673</v>
      </c>
      <c r="D39" s="182">
        <v>8</v>
      </c>
    </row>
    <row r="40" spans="1:4" ht="14.25" customHeight="1" x14ac:dyDescent="0.3">
      <c r="A40" s="180">
        <v>45573</v>
      </c>
      <c r="B40" s="212">
        <v>2893003</v>
      </c>
      <c r="C40" s="227" t="s">
        <v>674</v>
      </c>
      <c r="D40" s="182">
        <v>8</v>
      </c>
    </row>
    <row r="41" spans="1:4" ht="14.25" customHeight="1" x14ac:dyDescent="0.3">
      <c r="A41" s="180">
        <v>45576</v>
      </c>
      <c r="B41" s="212">
        <v>2893006</v>
      </c>
      <c r="C41" s="227" t="s">
        <v>350</v>
      </c>
      <c r="D41" s="182">
        <v>8</v>
      </c>
    </row>
    <row r="42" spans="1:4" ht="14.25" customHeight="1" x14ac:dyDescent="0.3">
      <c r="A42" s="180">
        <v>45576</v>
      </c>
      <c r="B42" s="212">
        <v>2893013</v>
      </c>
      <c r="C42" s="227" t="s">
        <v>679</v>
      </c>
      <c r="D42" s="182">
        <v>8</v>
      </c>
    </row>
    <row r="43" spans="1:4" ht="14.25" customHeight="1" x14ac:dyDescent="0.3">
      <c r="A43" s="180">
        <v>45582</v>
      </c>
      <c r="B43" s="212">
        <v>2893014</v>
      </c>
      <c r="C43" s="227" t="s">
        <v>680</v>
      </c>
      <c r="D43" s="182">
        <v>8</v>
      </c>
    </row>
    <row r="44" spans="1:4" ht="14.25" customHeight="1" x14ac:dyDescent="0.3">
      <c r="A44" s="180">
        <v>45566</v>
      </c>
      <c r="B44" s="212">
        <v>2893015</v>
      </c>
      <c r="C44" s="227" t="s">
        <v>898</v>
      </c>
      <c r="D44" s="182">
        <v>8</v>
      </c>
    </row>
    <row r="45" spans="1:4" ht="14.25" customHeight="1" x14ac:dyDescent="0.3">
      <c r="A45" s="180">
        <v>45581</v>
      </c>
      <c r="B45" s="212">
        <v>2893016</v>
      </c>
      <c r="C45" s="227" t="s">
        <v>682</v>
      </c>
      <c r="D45" s="182">
        <v>8</v>
      </c>
    </row>
    <row r="46" spans="1:4" ht="14.25" customHeight="1" x14ac:dyDescent="0.3">
      <c r="A46" s="180">
        <v>45580</v>
      </c>
      <c r="B46" s="212">
        <v>2893019</v>
      </c>
      <c r="C46" s="227" t="s">
        <v>921</v>
      </c>
      <c r="D46" s="182">
        <v>8</v>
      </c>
    </row>
    <row r="47" spans="1:4" ht="14.25" customHeight="1" x14ac:dyDescent="0.3">
      <c r="A47" s="180">
        <v>45579</v>
      </c>
      <c r="B47" s="212">
        <v>2893026</v>
      </c>
      <c r="C47" s="227" t="s">
        <v>685</v>
      </c>
      <c r="D47" s="182">
        <v>8</v>
      </c>
    </row>
    <row r="48" spans="1:4" ht="14.25" customHeight="1" x14ac:dyDescent="0.3">
      <c r="A48" s="180">
        <v>45581</v>
      </c>
      <c r="B48" s="212">
        <v>2893040</v>
      </c>
      <c r="C48" s="227" t="s">
        <v>688</v>
      </c>
      <c r="D48" s="182">
        <v>6.64</v>
      </c>
    </row>
    <row r="49" spans="1:4" ht="14.25" customHeight="1" x14ac:dyDescent="0.3">
      <c r="A49" s="180">
        <v>45579</v>
      </c>
      <c r="B49" s="212">
        <v>2893049</v>
      </c>
      <c r="C49" s="227" t="s">
        <v>691</v>
      </c>
      <c r="D49" s="182">
        <v>8</v>
      </c>
    </row>
    <row r="50" spans="1:4" ht="14.25" customHeight="1" x14ac:dyDescent="0.3">
      <c r="A50" s="180">
        <v>45580</v>
      </c>
      <c r="B50" s="212">
        <v>2893058</v>
      </c>
      <c r="C50" s="227" t="s">
        <v>836</v>
      </c>
      <c r="D50" s="182">
        <v>8</v>
      </c>
    </row>
    <row r="51" spans="1:4" ht="14.25" customHeight="1" x14ac:dyDescent="0.3">
      <c r="A51" s="180">
        <v>45576</v>
      </c>
      <c r="B51" s="212">
        <v>2893096</v>
      </c>
      <c r="C51" s="227" t="s">
        <v>837</v>
      </c>
      <c r="D51" s="182">
        <v>8</v>
      </c>
    </row>
    <row r="52" spans="1:4" ht="14.25" customHeight="1" x14ac:dyDescent="0.3">
      <c r="A52" s="180">
        <v>45580</v>
      </c>
      <c r="B52" s="212">
        <v>2907011</v>
      </c>
      <c r="C52" s="227" t="s">
        <v>915</v>
      </c>
      <c r="D52" s="182">
        <v>8</v>
      </c>
    </row>
    <row r="53" spans="1:4" ht="14.25" customHeight="1" x14ac:dyDescent="0.3">
      <c r="A53" s="180">
        <v>45576</v>
      </c>
      <c r="B53" s="212">
        <v>2907016</v>
      </c>
      <c r="C53" s="227" t="s">
        <v>699</v>
      </c>
      <c r="D53" s="182">
        <v>8</v>
      </c>
    </row>
    <row r="54" spans="1:4" ht="14.25" customHeight="1" x14ac:dyDescent="0.3">
      <c r="A54" s="180">
        <v>45567</v>
      </c>
      <c r="B54" s="212">
        <v>2907018</v>
      </c>
      <c r="C54" s="227" t="s">
        <v>700</v>
      </c>
      <c r="D54" s="182">
        <v>8</v>
      </c>
    </row>
    <row r="55" spans="1:4" ht="14.25" customHeight="1" x14ac:dyDescent="0.3">
      <c r="A55" s="180">
        <v>45590</v>
      </c>
      <c r="B55" s="212">
        <v>2907019</v>
      </c>
      <c r="C55" s="227" t="s">
        <v>701</v>
      </c>
      <c r="D55" s="182">
        <v>8</v>
      </c>
    </row>
    <row r="56" spans="1:4" ht="14.25" customHeight="1" x14ac:dyDescent="0.3">
      <c r="A56" s="180">
        <v>45586</v>
      </c>
      <c r="B56" s="212">
        <v>2907036</v>
      </c>
      <c r="C56" s="227" t="s">
        <v>938</v>
      </c>
      <c r="D56" s="182">
        <v>8</v>
      </c>
    </row>
    <row r="57" spans="1:4" ht="14.25" customHeight="1" x14ac:dyDescent="0.3">
      <c r="A57" s="180">
        <v>45572</v>
      </c>
      <c r="B57" s="212">
        <v>2907041</v>
      </c>
      <c r="C57" s="227" t="s">
        <v>703</v>
      </c>
      <c r="D57" s="182">
        <v>8</v>
      </c>
    </row>
    <row r="58" spans="1:4" ht="14.25" customHeight="1" x14ac:dyDescent="0.3">
      <c r="A58" s="180">
        <v>45586</v>
      </c>
      <c r="B58" s="212">
        <v>2907054</v>
      </c>
      <c r="C58" s="227" t="s">
        <v>705</v>
      </c>
      <c r="D58" s="182">
        <v>12</v>
      </c>
    </row>
    <row r="59" spans="1:4" ht="14.25" customHeight="1" x14ac:dyDescent="0.3">
      <c r="A59" s="180">
        <v>45580</v>
      </c>
      <c r="B59" s="212">
        <v>2907071</v>
      </c>
      <c r="C59" s="227" t="s">
        <v>706</v>
      </c>
      <c r="D59" s="182">
        <v>8</v>
      </c>
    </row>
    <row r="60" spans="1:4" ht="14.25" customHeight="1" x14ac:dyDescent="0.3">
      <c r="A60" s="180">
        <v>45583</v>
      </c>
      <c r="B60" s="212">
        <v>2907076</v>
      </c>
      <c r="C60" s="227" t="s">
        <v>707</v>
      </c>
      <c r="D60" s="182">
        <v>8</v>
      </c>
    </row>
    <row r="61" spans="1:4" ht="14.25" customHeight="1" x14ac:dyDescent="0.3">
      <c r="A61" s="180">
        <v>45580</v>
      </c>
      <c r="B61" s="212">
        <v>2907081</v>
      </c>
      <c r="C61" s="227" t="s">
        <v>914</v>
      </c>
      <c r="D61" s="182">
        <v>8</v>
      </c>
    </row>
    <row r="62" spans="1:4" ht="14.25" customHeight="1" x14ac:dyDescent="0.3">
      <c r="A62" s="180">
        <v>45574</v>
      </c>
      <c r="B62" s="212">
        <v>2907086</v>
      </c>
      <c r="C62" s="227" t="s">
        <v>868</v>
      </c>
      <c r="D62" s="182">
        <v>8</v>
      </c>
    </row>
    <row r="63" spans="1:4" ht="14.25" customHeight="1" x14ac:dyDescent="0.3">
      <c r="A63" s="180">
        <v>45581</v>
      </c>
      <c r="B63" s="212">
        <v>2907088</v>
      </c>
      <c r="C63" s="227" t="s">
        <v>710</v>
      </c>
      <c r="D63" s="182">
        <v>8</v>
      </c>
    </row>
    <row r="64" spans="1:4" ht="14.25" customHeight="1" x14ac:dyDescent="0.3">
      <c r="A64" s="180">
        <v>45590</v>
      </c>
      <c r="B64" s="212">
        <v>2907093</v>
      </c>
      <c r="C64" s="227" t="s">
        <v>711</v>
      </c>
      <c r="D64" s="182">
        <v>8</v>
      </c>
    </row>
    <row r="65" spans="1:5" ht="14.25" customHeight="1" x14ac:dyDescent="0.3">
      <c r="A65" s="180">
        <v>45575</v>
      </c>
      <c r="B65" s="212">
        <v>2907113</v>
      </c>
      <c r="C65" s="227" t="s">
        <v>907</v>
      </c>
      <c r="D65" s="182">
        <v>8</v>
      </c>
    </row>
    <row r="66" spans="1:5" ht="14.25" customHeight="1" x14ac:dyDescent="0.3">
      <c r="A66" s="180">
        <v>45586</v>
      </c>
      <c r="B66" s="212">
        <v>2907117</v>
      </c>
      <c r="C66" s="227" t="s">
        <v>937</v>
      </c>
      <c r="D66" s="182">
        <v>8</v>
      </c>
    </row>
    <row r="67" spans="1:5" ht="14.25" customHeight="1" x14ac:dyDescent="0.3">
      <c r="A67" s="180">
        <v>45579</v>
      </c>
      <c r="B67" s="212">
        <v>2907148</v>
      </c>
      <c r="C67" s="227" t="s">
        <v>716</v>
      </c>
      <c r="D67" s="182">
        <v>8</v>
      </c>
    </row>
    <row r="68" spans="1:5" ht="14.25" customHeight="1" x14ac:dyDescent="0.3">
      <c r="A68" s="180">
        <v>45580</v>
      </c>
      <c r="B68" s="212">
        <v>2907151</v>
      </c>
      <c r="C68" s="227" t="s">
        <v>840</v>
      </c>
      <c r="D68" s="182">
        <v>4</v>
      </c>
    </row>
    <row r="69" spans="1:5" ht="14.25" customHeight="1" x14ac:dyDescent="0.3">
      <c r="A69" s="180">
        <v>45569</v>
      </c>
      <c r="B69" s="212">
        <v>2907170</v>
      </c>
      <c r="C69" s="227" t="s">
        <v>717</v>
      </c>
      <c r="D69" s="182">
        <v>8</v>
      </c>
    </row>
    <row r="70" spans="1:5" ht="14.25" customHeight="1" x14ac:dyDescent="0.3">
      <c r="A70" s="180">
        <v>45583</v>
      </c>
      <c r="B70" s="212">
        <v>2907175</v>
      </c>
      <c r="C70" s="227" t="s">
        <v>718</v>
      </c>
      <c r="D70" s="182">
        <v>6.64</v>
      </c>
    </row>
    <row r="71" spans="1:5" ht="14.25" customHeight="1" x14ac:dyDescent="0.3">
      <c r="A71" s="180">
        <v>45568</v>
      </c>
      <c r="B71" s="212">
        <v>3102024</v>
      </c>
      <c r="C71" s="227" t="s">
        <v>720</v>
      </c>
      <c r="D71" s="182">
        <v>16</v>
      </c>
      <c r="E71" t="s">
        <v>957</v>
      </c>
    </row>
    <row r="72" spans="1:5" ht="14.25" customHeight="1" x14ac:dyDescent="0.3">
      <c r="A72" s="180">
        <v>45572</v>
      </c>
      <c r="B72" s="212">
        <v>3217288</v>
      </c>
      <c r="C72" s="227" t="s">
        <v>943</v>
      </c>
      <c r="D72" s="182">
        <v>9</v>
      </c>
    </row>
    <row r="73" spans="1:5" ht="14.25" customHeight="1" x14ac:dyDescent="0.3">
      <c r="A73" s="180">
        <v>45579</v>
      </c>
      <c r="B73" s="212">
        <v>4772031</v>
      </c>
      <c r="C73" s="227" t="s">
        <v>721</v>
      </c>
      <c r="D73" s="182">
        <v>9</v>
      </c>
    </row>
    <row r="74" spans="1:5" ht="14.25" customHeight="1" x14ac:dyDescent="0.3">
      <c r="A74" s="180">
        <v>45573</v>
      </c>
      <c r="B74" s="212">
        <v>4772037</v>
      </c>
      <c r="C74" s="227" t="s">
        <v>394</v>
      </c>
      <c r="D74" s="182">
        <v>9</v>
      </c>
    </row>
    <row r="75" spans="1:5" ht="14.25" customHeight="1" x14ac:dyDescent="0.3">
      <c r="A75" s="180">
        <v>45566</v>
      </c>
      <c r="B75" s="212">
        <v>4772046</v>
      </c>
      <c r="C75" s="227" t="s">
        <v>899</v>
      </c>
      <c r="D75" s="182">
        <v>9</v>
      </c>
    </row>
    <row r="76" spans="1:5" ht="14.25" customHeight="1" x14ac:dyDescent="0.3">
      <c r="A76" s="180">
        <v>45575</v>
      </c>
      <c r="B76" s="212">
        <v>4772048</v>
      </c>
      <c r="C76" s="227" t="s">
        <v>723</v>
      </c>
      <c r="D76" s="182">
        <v>9</v>
      </c>
    </row>
    <row r="77" spans="1:5" ht="14.25" customHeight="1" x14ac:dyDescent="0.3">
      <c r="A77" s="180">
        <v>45575</v>
      </c>
      <c r="B77" s="212">
        <v>4772064</v>
      </c>
      <c r="C77" s="227" t="s">
        <v>724</v>
      </c>
      <c r="D77" s="182">
        <v>9</v>
      </c>
    </row>
    <row r="78" spans="1:5" ht="14.25" customHeight="1" x14ac:dyDescent="0.3">
      <c r="A78" s="180">
        <v>45580</v>
      </c>
      <c r="B78" s="212">
        <v>4772067</v>
      </c>
      <c r="C78" s="227" t="s">
        <v>725</v>
      </c>
      <c r="D78" s="182">
        <v>9</v>
      </c>
    </row>
    <row r="79" spans="1:5" ht="14.25" customHeight="1" x14ac:dyDescent="0.3">
      <c r="A79" s="180">
        <v>45590</v>
      </c>
      <c r="B79" s="212">
        <v>4772069</v>
      </c>
      <c r="C79" s="227" t="s">
        <v>726</v>
      </c>
      <c r="D79" s="182">
        <v>9</v>
      </c>
    </row>
    <row r="80" spans="1:5" ht="14.25" customHeight="1" x14ac:dyDescent="0.3">
      <c r="A80" s="180">
        <v>45581</v>
      </c>
      <c r="B80" s="212">
        <v>4772070</v>
      </c>
      <c r="C80" s="227" t="s">
        <v>727</v>
      </c>
      <c r="D80" s="182">
        <v>9</v>
      </c>
    </row>
    <row r="81" spans="1:4" ht="14.25" customHeight="1" x14ac:dyDescent="0.3">
      <c r="A81" s="180">
        <v>45581</v>
      </c>
      <c r="B81" s="212">
        <v>4772072</v>
      </c>
      <c r="C81" s="227" t="s">
        <v>728</v>
      </c>
      <c r="D81" s="182">
        <v>9</v>
      </c>
    </row>
    <row r="82" spans="1:4" ht="14.25" customHeight="1" x14ac:dyDescent="0.3">
      <c r="A82" s="180">
        <v>45580</v>
      </c>
      <c r="B82" s="212">
        <v>6130103</v>
      </c>
      <c r="C82" s="227" t="s">
        <v>930</v>
      </c>
      <c r="D82" s="182">
        <v>6.64</v>
      </c>
    </row>
    <row r="83" spans="1:4" ht="14.25" customHeight="1" x14ac:dyDescent="0.3">
      <c r="A83" s="180">
        <v>45579</v>
      </c>
      <c r="B83" s="212">
        <v>6130117</v>
      </c>
      <c r="C83" s="227" t="s">
        <v>730</v>
      </c>
      <c r="D83" s="182">
        <v>9</v>
      </c>
    </row>
    <row r="84" spans="1:4" ht="14.25" customHeight="1" x14ac:dyDescent="0.3">
      <c r="A84" s="180">
        <v>45586</v>
      </c>
      <c r="B84" s="212">
        <v>6130141</v>
      </c>
      <c r="C84" s="227" t="s">
        <v>731</v>
      </c>
      <c r="D84" s="182">
        <v>7.5</v>
      </c>
    </row>
    <row r="85" spans="1:4" ht="14.25" customHeight="1" x14ac:dyDescent="0.3">
      <c r="A85" s="180">
        <v>45579</v>
      </c>
      <c r="B85" s="212">
        <v>6130146</v>
      </c>
      <c r="C85" s="227" t="s">
        <v>842</v>
      </c>
      <c r="D85" s="182">
        <v>9</v>
      </c>
    </row>
    <row r="86" spans="1:4" ht="14.25" customHeight="1" x14ac:dyDescent="0.3">
      <c r="A86" s="180">
        <v>45580</v>
      </c>
      <c r="B86" s="212">
        <v>6130155</v>
      </c>
      <c r="C86" s="227" t="s">
        <v>931</v>
      </c>
      <c r="D86" s="182">
        <v>9</v>
      </c>
    </row>
    <row r="87" spans="1:4" ht="14.25" customHeight="1" x14ac:dyDescent="0.3">
      <c r="A87" s="180">
        <v>45580</v>
      </c>
      <c r="B87" s="212">
        <v>6130229</v>
      </c>
      <c r="C87" s="227" t="s">
        <v>933</v>
      </c>
      <c r="D87" s="182">
        <v>6.64</v>
      </c>
    </row>
    <row r="88" spans="1:4" ht="14.25" customHeight="1" x14ac:dyDescent="0.3">
      <c r="A88" s="180">
        <v>45567</v>
      </c>
      <c r="B88" s="212">
        <v>6681239</v>
      </c>
      <c r="C88" s="227" t="s">
        <v>901</v>
      </c>
      <c r="D88" s="182">
        <v>9</v>
      </c>
    </row>
    <row r="89" spans="1:4" ht="14.25" customHeight="1" x14ac:dyDescent="0.3">
      <c r="A89" s="180">
        <v>45594</v>
      </c>
      <c r="B89" s="212">
        <v>6801047</v>
      </c>
      <c r="C89" s="227" t="s">
        <v>735</v>
      </c>
      <c r="D89" s="182">
        <v>9</v>
      </c>
    </row>
    <row r="90" spans="1:4" ht="14.25" customHeight="1" x14ac:dyDescent="0.3">
      <c r="A90" s="180">
        <v>45576</v>
      </c>
      <c r="B90" s="212">
        <v>6881001</v>
      </c>
      <c r="C90" s="227" t="s">
        <v>910</v>
      </c>
      <c r="D90" s="182">
        <v>9</v>
      </c>
    </row>
    <row r="91" spans="1:4" ht="14.25" customHeight="1" x14ac:dyDescent="0.3">
      <c r="A91" s="180">
        <v>45579</v>
      </c>
      <c r="B91" s="212">
        <v>6881024</v>
      </c>
      <c r="C91" s="227" t="s">
        <v>737</v>
      </c>
      <c r="D91" s="182">
        <v>7.5</v>
      </c>
    </row>
    <row r="92" spans="1:4" ht="14.25" customHeight="1" x14ac:dyDescent="0.3">
      <c r="A92" s="180">
        <v>45580</v>
      </c>
      <c r="B92" s="212">
        <v>6881025</v>
      </c>
      <c r="C92" s="227" t="s">
        <v>932</v>
      </c>
      <c r="D92" s="182">
        <v>9</v>
      </c>
    </row>
    <row r="93" spans="1:4" ht="14.25" customHeight="1" x14ac:dyDescent="0.3">
      <c r="A93" s="180">
        <v>45579</v>
      </c>
      <c r="B93" s="212">
        <v>6881030</v>
      </c>
      <c r="C93" s="227" t="s">
        <v>739</v>
      </c>
      <c r="D93" s="182">
        <v>9</v>
      </c>
    </row>
    <row r="94" spans="1:4" ht="14.25" customHeight="1" x14ac:dyDescent="0.3">
      <c r="A94" s="180">
        <v>45580</v>
      </c>
      <c r="B94" s="212">
        <v>6881061</v>
      </c>
      <c r="C94" s="227" t="s">
        <v>925</v>
      </c>
      <c r="D94" s="182">
        <v>9</v>
      </c>
    </row>
    <row r="95" spans="1:4" ht="14.25" customHeight="1" x14ac:dyDescent="0.3">
      <c r="A95" s="180">
        <v>45580</v>
      </c>
      <c r="B95" s="212">
        <v>6881088</v>
      </c>
      <c r="C95" s="227" t="s">
        <v>741</v>
      </c>
      <c r="D95" s="182">
        <v>8</v>
      </c>
    </row>
    <row r="96" spans="1:4" ht="14.25" customHeight="1" x14ac:dyDescent="0.3">
      <c r="A96" s="180">
        <v>45586</v>
      </c>
      <c r="B96" s="212">
        <v>6881169</v>
      </c>
      <c r="C96" s="227" t="s">
        <v>844</v>
      </c>
      <c r="D96" s="182">
        <v>9</v>
      </c>
    </row>
    <row r="97" spans="1:5" ht="14.25" customHeight="1" x14ac:dyDescent="0.3">
      <c r="A97" s="180">
        <v>45575</v>
      </c>
      <c r="B97" s="212">
        <v>6881180</v>
      </c>
      <c r="C97" s="227" t="s">
        <v>906</v>
      </c>
      <c r="D97" s="182">
        <v>9</v>
      </c>
    </row>
    <row r="98" spans="1:5" ht="14.25" customHeight="1" x14ac:dyDescent="0.3">
      <c r="A98" s="180">
        <v>45590</v>
      </c>
      <c r="B98" s="212">
        <v>6881187</v>
      </c>
      <c r="C98" s="227" t="s">
        <v>891</v>
      </c>
      <c r="D98" s="182">
        <v>9</v>
      </c>
    </row>
    <row r="99" spans="1:5" ht="14.25" customHeight="1" x14ac:dyDescent="0.3">
      <c r="A99" s="180">
        <v>45576</v>
      </c>
      <c r="B99" s="212">
        <v>6881193</v>
      </c>
      <c r="C99" s="227" t="s">
        <v>845</v>
      </c>
      <c r="D99" s="182">
        <v>9</v>
      </c>
    </row>
    <row r="100" spans="1:5" ht="14.25" customHeight="1" x14ac:dyDescent="0.3">
      <c r="A100" s="180">
        <v>45581</v>
      </c>
      <c r="B100" s="212">
        <v>6881199</v>
      </c>
      <c r="C100" s="227" t="s">
        <v>747</v>
      </c>
      <c r="D100" s="182">
        <v>9</v>
      </c>
    </row>
    <row r="101" spans="1:5" ht="14.25" customHeight="1" x14ac:dyDescent="0.3">
      <c r="A101" s="180">
        <v>45579</v>
      </c>
      <c r="B101" s="212">
        <v>6881204</v>
      </c>
      <c r="C101" s="227" t="s">
        <v>748</v>
      </c>
      <c r="D101" s="182">
        <v>9</v>
      </c>
    </row>
    <row r="102" spans="1:5" ht="14.25" customHeight="1" x14ac:dyDescent="0.3">
      <c r="A102" s="180">
        <v>45581</v>
      </c>
      <c r="B102" s="212">
        <v>6881238</v>
      </c>
      <c r="C102" s="227" t="s">
        <v>846</v>
      </c>
      <c r="D102" s="182">
        <v>18</v>
      </c>
    </row>
    <row r="103" spans="1:5" ht="14.25" customHeight="1" x14ac:dyDescent="0.3">
      <c r="A103" s="180">
        <v>45576</v>
      </c>
      <c r="B103" s="212">
        <v>6881243</v>
      </c>
      <c r="C103" s="227" t="s">
        <v>749</v>
      </c>
      <c r="D103" s="182">
        <v>9</v>
      </c>
    </row>
    <row r="104" spans="1:5" ht="14.25" customHeight="1" x14ac:dyDescent="0.3">
      <c r="A104" s="180">
        <v>45580</v>
      </c>
      <c r="B104" s="212">
        <v>6881251</v>
      </c>
      <c r="C104" s="227" t="s">
        <v>916</v>
      </c>
      <c r="D104" s="182">
        <v>9</v>
      </c>
    </row>
    <row r="105" spans="1:5" ht="14.25" customHeight="1" x14ac:dyDescent="0.3">
      <c r="A105" s="180">
        <v>45579</v>
      </c>
      <c r="B105" s="212">
        <v>6881256</v>
      </c>
      <c r="C105" s="227" t="s">
        <v>856</v>
      </c>
      <c r="D105" s="182">
        <v>9</v>
      </c>
    </row>
    <row r="106" spans="1:5" ht="14.25" customHeight="1" x14ac:dyDescent="0.3">
      <c r="A106" s="180">
        <v>45573</v>
      </c>
      <c r="B106" s="212">
        <v>7102024</v>
      </c>
      <c r="C106" s="227" t="s">
        <v>720</v>
      </c>
      <c r="D106" s="182">
        <v>8</v>
      </c>
      <c r="E106" t="s">
        <v>958</v>
      </c>
    </row>
    <row r="107" spans="1:5" ht="14.25" customHeight="1" x14ac:dyDescent="0.3">
      <c r="A107" s="180">
        <v>45580</v>
      </c>
      <c r="B107" s="212">
        <v>7501179</v>
      </c>
      <c r="C107" s="227" t="s">
        <v>926</v>
      </c>
      <c r="D107" s="182">
        <v>8</v>
      </c>
    </row>
    <row r="108" spans="1:5" ht="14.25" customHeight="1" x14ac:dyDescent="0.3">
      <c r="A108" s="180">
        <v>45587</v>
      </c>
      <c r="B108" s="212">
        <v>7563017</v>
      </c>
      <c r="C108" s="227" t="s">
        <v>755</v>
      </c>
      <c r="D108" s="182">
        <v>10.5</v>
      </c>
    </row>
    <row r="109" spans="1:5" ht="14.25" customHeight="1" x14ac:dyDescent="0.3">
      <c r="A109" s="180">
        <v>45583</v>
      </c>
      <c r="B109" s="212">
        <v>7563020</v>
      </c>
      <c r="C109" s="227" t="s">
        <v>756</v>
      </c>
      <c r="D109" s="182">
        <v>9</v>
      </c>
    </row>
    <row r="110" spans="1:5" ht="14.25" customHeight="1" x14ac:dyDescent="0.3">
      <c r="A110" s="180">
        <v>45572</v>
      </c>
      <c r="B110" s="212">
        <v>7563035</v>
      </c>
      <c r="C110" s="227" t="s">
        <v>758</v>
      </c>
      <c r="D110" s="182">
        <v>9</v>
      </c>
    </row>
    <row r="111" spans="1:5" ht="14.25" customHeight="1" x14ac:dyDescent="0.3">
      <c r="A111" s="180">
        <v>45580</v>
      </c>
      <c r="B111" s="212">
        <v>7563047</v>
      </c>
      <c r="C111" s="227" t="s">
        <v>920</v>
      </c>
      <c r="D111" s="182">
        <v>15</v>
      </c>
    </row>
    <row r="112" spans="1:5" ht="14.25" customHeight="1" x14ac:dyDescent="0.3">
      <c r="A112" s="180">
        <v>45580</v>
      </c>
      <c r="B112" s="212">
        <v>7563087</v>
      </c>
      <c r="C112" s="227" t="s">
        <v>918</v>
      </c>
      <c r="D112" s="182">
        <v>7.5</v>
      </c>
    </row>
    <row r="113" spans="1:4" ht="14.25" customHeight="1" x14ac:dyDescent="0.3">
      <c r="A113" s="180">
        <v>45580</v>
      </c>
      <c r="B113" s="212">
        <v>7563114</v>
      </c>
      <c r="C113" s="227" t="s">
        <v>761</v>
      </c>
      <c r="D113" s="182">
        <v>6.64</v>
      </c>
    </row>
    <row r="114" spans="1:4" ht="14.25" customHeight="1" x14ac:dyDescent="0.3">
      <c r="A114" s="180">
        <v>45580</v>
      </c>
      <c r="B114" s="212">
        <v>7563189</v>
      </c>
      <c r="C114" s="227" t="s">
        <v>763</v>
      </c>
      <c r="D114" s="182">
        <v>9</v>
      </c>
    </row>
    <row r="115" spans="1:4" ht="14.25" customHeight="1" x14ac:dyDescent="0.3">
      <c r="A115" s="180">
        <v>45579</v>
      </c>
      <c r="B115" s="212">
        <v>9195122</v>
      </c>
      <c r="C115" s="227" t="s">
        <v>913</v>
      </c>
      <c r="D115" s="182">
        <v>9</v>
      </c>
    </row>
    <row r="116" spans="1:4" ht="14.25" customHeight="1" x14ac:dyDescent="0.3">
      <c r="A116" s="180">
        <v>45580</v>
      </c>
      <c r="B116" s="212">
        <v>9195133</v>
      </c>
      <c r="C116" s="227" t="s">
        <v>766</v>
      </c>
      <c r="D116" s="182">
        <v>9</v>
      </c>
    </row>
    <row r="117" spans="1:4" ht="14.25" customHeight="1" x14ac:dyDescent="0.3">
      <c r="A117" s="180">
        <v>45566</v>
      </c>
      <c r="B117" s="212">
        <v>9261349</v>
      </c>
      <c r="C117" s="227" t="s">
        <v>900</v>
      </c>
      <c r="D117" s="182">
        <v>7.5</v>
      </c>
    </row>
    <row r="118" spans="1:4" ht="14.25" customHeight="1" x14ac:dyDescent="0.3">
      <c r="A118" s="180">
        <v>45580</v>
      </c>
      <c r="B118" s="212">
        <v>9263004</v>
      </c>
      <c r="C118" s="227" t="s">
        <v>917</v>
      </c>
      <c r="D118" s="182">
        <v>9</v>
      </c>
    </row>
    <row r="119" spans="1:4" ht="14.25" customHeight="1" x14ac:dyDescent="0.3">
      <c r="A119" s="180">
        <v>45580</v>
      </c>
      <c r="B119" s="212">
        <v>9263005</v>
      </c>
      <c r="C119" s="227" t="s">
        <v>769</v>
      </c>
      <c r="D119" s="182">
        <v>9</v>
      </c>
    </row>
    <row r="120" spans="1:4" ht="14.25" customHeight="1" x14ac:dyDescent="0.3">
      <c r="A120" s="180">
        <v>45579</v>
      </c>
      <c r="B120" s="212">
        <v>9263016</v>
      </c>
      <c r="C120" s="227" t="s">
        <v>770</v>
      </c>
      <c r="D120" s="182">
        <v>9</v>
      </c>
    </row>
    <row r="121" spans="1:4" ht="14.25" customHeight="1" x14ac:dyDescent="0.3">
      <c r="A121" s="180">
        <v>45569</v>
      </c>
      <c r="B121" s="212">
        <v>9263034</v>
      </c>
      <c r="C121" s="227" t="s">
        <v>775</v>
      </c>
      <c r="D121" s="182">
        <v>9</v>
      </c>
    </row>
    <row r="122" spans="1:4" ht="14.25" customHeight="1" x14ac:dyDescent="0.3">
      <c r="A122" s="180">
        <v>45579</v>
      </c>
      <c r="B122" s="212">
        <v>9263051</v>
      </c>
      <c r="C122" s="227" t="s">
        <v>776</v>
      </c>
      <c r="D122" s="182">
        <v>9</v>
      </c>
    </row>
    <row r="123" spans="1:4" ht="14.25" customHeight="1" x14ac:dyDescent="0.3">
      <c r="A123" s="180">
        <v>45579</v>
      </c>
      <c r="B123" s="212">
        <v>9263066</v>
      </c>
      <c r="C123" s="227" t="s">
        <v>912</v>
      </c>
      <c r="D123" s="182">
        <v>9</v>
      </c>
    </row>
    <row r="124" spans="1:4" ht="14.25" customHeight="1" x14ac:dyDescent="0.3">
      <c r="A124" s="180">
        <v>45579</v>
      </c>
      <c r="B124" s="212">
        <v>9263067</v>
      </c>
      <c r="C124" s="227" t="s">
        <v>780</v>
      </c>
      <c r="D124" s="182">
        <v>9</v>
      </c>
    </row>
    <row r="125" spans="1:4" ht="14.25" customHeight="1" x14ac:dyDescent="0.3">
      <c r="A125" s="180">
        <v>45573</v>
      </c>
      <c r="B125" s="212">
        <v>9263079</v>
      </c>
      <c r="C125" s="227" t="s">
        <v>782</v>
      </c>
      <c r="D125" s="182">
        <v>9</v>
      </c>
    </row>
    <row r="126" spans="1:4" ht="14.25" customHeight="1" x14ac:dyDescent="0.3">
      <c r="A126" s="180">
        <v>45576</v>
      </c>
      <c r="B126" s="212">
        <v>9263080</v>
      </c>
      <c r="C126" s="227" t="s">
        <v>783</v>
      </c>
      <c r="D126" s="182">
        <v>9</v>
      </c>
    </row>
    <row r="127" spans="1:4" ht="14.25" customHeight="1" x14ac:dyDescent="0.3">
      <c r="A127" s="180">
        <v>45580</v>
      </c>
      <c r="B127" s="212">
        <v>9263102</v>
      </c>
      <c r="C127" s="227" t="s">
        <v>784</v>
      </c>
      <c r="D127" s="182">
        <v>7.5</v>
      </c>
    </row>
    <row r="128" spans="1:4" ht="14.25" customHeight="1" x14ac:dyDescent="0.3">
      <c r="A128" s="180">
        <v>45575</v>
      </c>
      <c r="B128" s="212">
        <v>9263115</v>
      </c>
      <c r="C128" s="227" t="s">
        <v>785</v>
      </c>
      <c r="D128" s="182">
        <v>7.5</v>
      </c>
    </row>
    <row r="129" spans="1:5" ht="14.25" customHeight="1" x14ac:dyDescent="0.3">
      <c r="A129" s="180">
        <v>45593</v>
      </c>
      <c r="B129" s="212">
        <v>9263139</v>
      </c>
      <c r="C129" s="227" t="s">
        <v>786</v>
      </c>
      <c r="D129" s="182">
        <v>9</v>
      </c>
    </row>
    <row r="130" spans="1:5" ht="14.25" customHeight="1" x14ac:dyDescent="0.3">
      <c r="A130" s="180">
        <v>45579</v>
      </c>
      <c r="B130" s="212">
        <v>9263161</v>
      </c>
      <c r="C130" s="227" t="s">
        <v>911</v>
      </c>
      <c r="D130" s="182">
        <v>4.5</v>
      </c>
    </row>
    <row r="131" spans="1:5" ht="14.25" customHeight="1" x14ac:dyDescent="0.3">
      <c r="A131" s="180">
        <v>45573</v>
      </c>
      <c r="B131" s="212">
        <v>9263164</v>
      </c>
      <c r="C131" s="227" t="s">
        <v>789</v>
      </c>
      <c r="D131" s="182">
        <v>9</v>
      </c>
    </row>
    <row r="132" spans="1:5" ht="14.25" customHeight="1" x14ac:dyDescent="0.3">
      <c r="A132" s="180">
        <v>45573</v>
      </c>
      <c r="B132" s="212">
        <v>9268103</v>
      </c>
      <c r="C132" s="227" t="s">
        <v>904</v>
      </c>
      <c r="D132" s="182">
        <v>9</v>
      </c>
    </row>
    <row r="133" spans="1:5" ht="14.25" customHeight="1" x14ac:dyDescent="0.3">
      <c r="A133" s="180">
        <v>45576</v>
      </c>
      <c r="B133" s="212">
        <v>10101043</v>
      </c>
      <c r="C133" s="227" t="s">
        <v>792</v>
      </c>
      <c r="D133" s="182">
        <v>8</v>
      </c>
    </row>
    <row r="134" spans="1:5" ht="14.25" customHeight="1" x14ac:dyDescent="0.3">
      <c r="A134" s="180">
        <v>45575</v>
      </c>
      <c r="B134" s="212">
        <v>10101047</v>
      </c>
      <c r="C134" s="227" t="s">
        <v>793</v>
      </c>
      <c r="D134" s="182">
        <v>8</v>
      </c>
    </row>
    <row r="135" spans="1:5" ht="14.25" customHeight="1" x14ac:dyDescent="0.3">
      <c r="A135" s="180">
        <v>45574</v>
      </c>
      <c r="B135" s="212">
        <v>10101248</v>
      </c>
      <c r="C135" s="227" t="s">
        <v>536</v>
      </c>
      <c r="D135" s="182">
        <v>9</v>
      </c>
    </row>
    <row r="136" spans="1:5" ht="14.25" customHeight="1" x14ac:dyDescent="0.3">
      <c r="A136" s="180">
        <v>45596</v>
      </c>
      <c r="B136" s="212">
        <v>10240092</v>
      </c>
      <c r="C136" s="227" t="s">
        <v>956</v>
      </c>
      <c r="D136" s="182">
        <v>-227.26</v>
      </c>
    </row>
    <row r="137" spans="1:5" ht="14.25" customHeight="1" x14ac:dyDescent="0.3">
      <c r="A137" s="180">
        <v>45580</v>
      </c>
      <c r="B137" s="212">
        <v>15102024</v>
      </c>
      <c r="C137" s="227" t="s">
        <v>720</v>
      </c>
      <c r="D137" s="182">
        <v>8</v>
      </c>
      <c r="E137" t="s">
        <v>959</v>
      </c>
    </row>
    <row r="138" spans="1:5" ht="14.25" customHeight="1" x14ac:dyDescent="0.3">
      <c r="A138" s="180">
        <v>45581</v>
      </c>
      <c r="B138" s="212">
        <v>16102024</v>
      </c>
      <c r="C138" s="227" t="s">
        <v>720</v>
      </c>
      <c r="D138" s="182">
        <v>10</v>
      </c>
      <c r="E138" t="s">
        <v>957</v>
      </c>
    </row>
    <row r="139" spans="1:5" ht="14.25" customHeight="1" x14ac:dyDescent="0.3">
      <c r="A139" s="180">
        <v>45595</v>
      </c>
      <c r="B139" s="212">
        <v>80240900</v>
      </c>
      <c r="C139" s="227" t="s">
        <v>850</v>
      </c>
      <c r="D139" s="182">
        <v>-41.15</v>
      </c>
    </row>
    <row r="140" spans="1:5" ht="14.25" customHeight="1" x14ac:dyDescent="0.3">
      <c r="A140" s="180">
        <v>45583</v>
      </c>
      <c r="B140" s="212">
        <v>101010142</v>
      </c>
      <c r="C140" s="227" t="s">
        <v>935</v>
      </c>
      <c r="D140" s="182">
        <v>6.64</v>
      </c>
    </row>
    <row r="141" spans="1:5" ht="14.25" customHeight="1" x14ac:dyDescent="0.3">
      <c r="A141" s="180">
        <v>45572</v>
      </c>
      <c r="B141" s="212">
        <v>101010158</v>
      </c>
      <c r="C141" s="227" t="s">
        <v>796</v>
      </c>
      <c r="D141" s="182">
        <v>9</v>
      </c>
    </row>
    <row r="142" spans="1:5" ht="14.25" customHeight="1" x14ac:dyDescent="0.3">
      <c r="A142" s="180">
        <v>45580</v>
      </c>
      <c r="B142" s="212">
        <v>101010229</v>
      </c>
      <c r="C142" s="227" t="s">
        <v>929</v>
      </c>
      <c r="D142" s="182">
        <v>9</v>
      </c>
    </row>
    <row r="143" spans="1:5" ht="14.25" customHeight="1" x14ac:dyDescent="0.3">
      <c r="A143" s="180">
        <v>45580</v>
      </c>
      <c r="B143" s="212">
        <v>101010249</v>
      </c>
      <c r="C143" s="227" t="s">
        <v>927</v>
      </c>
      <c r="D143" s="182">
        <v>9</v>
      </c>
    </row>
    <row r="144" spans="1:5" ht="14.25" customHeight="1" x14ac:dyDescent="0.3">
      <c r="A144" s="180">
        <v>45583</v>
      </c>
      <c r="B144" s="212">
        <v>324143288</v>
      </c>
      <c r="C144" s="227" t="s">
        <v>800</v>
      </c>
      <c r="D144" s="182">
        <v>-30</v>
      </c>
    </row>
    <row r="145" spans="1:6" ht="14.25" customHeight="1" x14ac:dyDescent="0.3">
      <c r="A145" s="180">
        <v>45589</v>
      </c>
      <c r="B145" s="212">
        <v>1010047995</v>
      </c>
      <c r="C145" s="227" t="s">
        <v>801</v>
      </c>
      <c r="D145" s="182" t="s">
        <v>893</v>
      </c>
    </row>
    <row r="146" spans="1:6" ht="14.25" customHeight="1" x14ac:dyDescent="0.3">
      <c r="A146" s="180">
        <v>45574</v>
      </c>
      <c r="B146" s="212">
        <v>2028200002</v>
      </c>
      <c r="C146" s="227" t="s">
        <v>803</v>
      </c>
      <c r="D146" s="182">
        <v>27</v>
      </c>
      <c r="E146" s="189" t="s">
        <v>824</v>
      </c>
      <c r="F146" s="189" t="s">
        <v>854</v>
      </c>
    </row>
    <row r="147" spans="1:6" ht="14.25" customHeight="1" x14ac:dyDescent="0.3">
      <c r="A147" s="180">
        <v>45575</v>
      </c>
      <c r="B147" s="212">
        <v>2028300001</v>
      </c>
      <c r="C147" s="227" t="s">
        <v>803</v>
      </c>
      <c r="D147" s="182">
        <v>9</v>
      </c>
      <c r="E147" s="189" t="s">
        <v>818</v>
      </c>
    </row>
    <row r="148" spans="1:6" ht="14.25" customHeight="1" x14ac:dyDescent="0.3">
      <c r="A148" s="180">
        <v>45595</v>
      </c>
      <c r="B148" s="212">
        <v>2030300001</v>
      </c>
      <c r="C148" s="227" t="s">
        <v>803</v>
      </c>
      <c r="D148" s="182">
        <v>18</v>
      </c>
      <c r="E148" s="189" t="s">
        <v>824</v>
      </c>
    </row>
    <row r="149" spans="1:6" ht="14.25" customHeight="1" x14ac:dyDescent="0.3">
      <c r="A149" s="180">
        <v>45568</v>
      </c>
      <c r="B149" s="212">
        <v>5556026476</v>
      </c>
      <c r="C149" s="227" t="s">
        <v>804</v>
      </c>
      <c r="D149" s="182">
        <v>7.5</v>
      </c>
    </row>
    <row r="150" spans="1:6" ht="14.25" customHeight="1" x14ac:dyDescent="0.3">
      <c r="A150" s="180">
        <v>45581</v>
      </c>
      <c r="B150" s="212">
        <v>7405229557</v>
      </c>
      <c r="C150" s="227" t="s">
        <v>412</v>
      </c>
      <c r="D150" s="182">
        <v>8</v>
      </c>
    </row>
  </sheetData>
  <autoFilter ref="A1:D15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opLeftCell="A137" workbookViewId="0">
      <selection activeCell="E159" sqref="E159"/>
    </sheetView>
  </sheetViews>
  <sheetFormatPr defaultRowHeight="16.2" customHeight="1" x14ac:dyDescent="0.3"/>
  <cols>
    <col min="2" max="2" width="10.88671875" style="225" customWidth="1"/>
    <col min="3" max="3" width="33.109375" customWidth="1"/>
  </cols>
  <sheetData>
    <row r="1" spans="1:4" ht="16.2" customHeight="1" x14ac:dyDescent="0.3">
      <c r="A1" s="233" t="s">
        <v>897</v>
      </c>
      <c r="B1" s="234" t="s">
        <v>624</v>
      </c>
      <c r="C1" s="233" t="s">
        <v>949</v>
      </c>
      <c r="D1" s="227" t="s">
        <v>0</v>
      </c>
    </row>
    <row r="2" spans="1:4" ht="16.2" customHeight="1" x14ac:dyDescent="0.3">
      <c r="A2" s="218">
        <v>45537</v>
      </c>
      <c r="B2" s="219">
        <v>0</v>
      </c>
      <c r="C2" s="227" t="s">
        <v>944</v>
      </c>
      <c r="D2" s="220">
        <v>16.52</v>
      </c>
    </row>
    <row r="3" spans="1:4" ht="16.2" customHeight="1" x14ac:dyDescent="0.3">
      <c r="A3" s="218">
        <v>45541</v>
      </c>
      <c r="B3" s="219">
        <v>0</v>
      </c>
      <c r="C3" s="227" t="s">
        <v>626</v>
      </c>
      <c r="D3" s="220">
        <v>9</v>
      </c>
    </row>
    <row r="4" spans="1:4" ht="16.2" customHeight="1" x14ac:dyDescent="0.3">
      <c r="A4" s="218">
        <v>45545</v>
      </c>
      <c r="B4" s="219">
        <v>0</v>
      </c>
      <c r="C4" s="227" t="s">
        <v>629</v>
      </c>
      <c r="D4" s="220">
        <v>9</v>
      </c>
    </row>
    <row r="5" spans="1:4" ht="16.2" customHeight="1" x14ac:dyDescent="0.3">
      <c r="A5" s="218">
        <v>45546</v>
      </c>
      <c r="B5" s="219">
        <v>0</v>
      </c>
      <c r="C5" s="227" t="s">
        <v>165</v>
      </c>
      <c r="D5" s="220">
        <v>9</v>
      </c>
    </row>
    <row r="6" spans="1:4" ht="16.2" customHeight="1" x14ac:dyDescent="0.3">
      <c r="A6" s="218">
        <v>45551</v>
      </c>
      <c r="B6" s="219">
        <v>0</v>
      </c>
      <c r="C6" s="227" t="s">
        <v>924</v>
      </c>
      <c r="D6" s="220">
        <v>8</v>
      </c>
    </row>
    <row r="7" spans="1:4" ht="16.2" customHeight="1" x14ac:dyDescent="0.3">
      <c r="A7" s="218">
        <v>45552</v>
      </c>
      <c r="B7" s="219">
        <v>0</v>
      </c>
      <c r="C7" s="227" t="s">
        <v>631</v>
      </c>
      <c r="D7" s="220">
        <v>9</v>
      </c>
    </row>
    <row r="8" spans="1:4" ht="16.2" customHeight="1" x14ac:dyDescent="0.3">
      <c r="A8" s="218">
        <v>45552</v>
      </c>
      <c r="B8" s="219">
        <v>0</v>
      </c>
      <c r="C8" s="227" t="s">
        <v>632</v>
      </c>
      <c r="D8" s="220">
        <v>8</v>
      </c>
    </row>
    <row r="9" spans="1:4" ht="16.2" customHeight="1" x14ac:dyDescent="0.3">
      <c r="A9" s="218">
        <v>45555</v>
      </c>
      <c r="B9" s="219">
        <v>0</v>
      </c>
      <c r="C9" s="227" t="s">
        <v>634</v>
      </c>
      <c r="D9" s="220">
        <v>9</v>
      </c>
    </row>
    <row r="10" spans="1:4" ht="16.2" customHeight="1" x14ac:dyDescent="0.3">
      <c r="A10" s="218">
        <v>45551</v>
      </c>
      <c r="B10" s="219">
        <v>7</v>
      </c>
      <c r="C10" s="227" t="s">
        <v>635</v>
      </c>
      <c r="D10" s="220">
        <v>6.64</v>
      </c>
    </row>
    <row r="11" spans="1:4" ht="16.2" customHeight="1" x14ac:dyDescent="0.3">
      <c r="A11" s="218">
        <v>45552</v>
      </c>
      <c r="B11" s="219">
        <v>8</v>
      </c>
      <c r="C11" s="227" t="s">
        <v>636</v>
      </c>
      <c r="D11" s="220">
        <v>8</v>
      </c>
    </row>
    <row r="12" spans="1:4" ht="16.2" customHeight="1" x14ac:dyDescent="0.3">
      <c r="A12" s="218">
        <v>45565</v>
      </c>
      <c r="B12" s="219">
        <v>9</v>
      </c>
      <c r="C12" s="227">
        <v>0</v>
      </c>
      <c r="D12" s="220">
        <v>-7</v>
      </c>
    </row>
    <row r="13" spans="1:4" ht="16.2" customHeight="1" x14ac:dyDescent="0.3">
      <c r="A13" s="218">
        <v>45565</v>
      </c>
      <c r="B13" s="219">
        <v>9</v>
      </c>
      <c r="C13" s="227">
        <v>0</v>
      </c>
      <c r="D13" s="220">
        <v>-0.2</v>
      </c>
    </row>
    <row r="14" spans="1:4" ht="16.2" customHeight="1" x14ac:dyDescent="0.3">
      <c r="A14" s="218">
        <v>45565</v>
      </c>
      <c r="B14" s="219">
        <v>9</v>
      </c>
      <c r="C14" s="227">
        <v>0</v>
      </c>
      <c r="D14" s="220">
        <v>-19.25</v>
      </c>
    </row>
    <row r="15" spans="1:4" ht="16.2" customHeight="1" x14ac:dyDescent="0.3">
      <c r="A15" s="218">
        <v>45551</v>
      </c>
      <c r="B15" s="219">
        <v>85</v>
      </c>
      <c r="C15" s="227" t="s">
        <v>639</v>
      </c>
      <c r="D15" s="220">
        <v>7.5</v>
      </c>
    </row>
    <row r="16" spans="1:4" ht="16.2" customHeight="1" x14ac:dyDescent="0.3">
      <c r="A16" s="218">
        <v>45541</v>
      </c>
      <c r="B16" s="219">
        <v>107</v>
      </c>
      <c r="C16" s="227" t="s">
        <v>902</v>
      </c>
      <c r="D16" s="220">
        <v>9</v>
      </c>
    </row>
    <row r="17" spans="1:4" ht="16.2" customHeight="1" x14ac:dyDescent="0.3">
      <c r="A17" s="218">
        <v>45546</v>
      </c>
      <c r="B17" s="219">
        <v>109</v>
      </c>
      <c r="C17" s="227" t="s">
        <v>909</v>
      </c>
      <c r="D17" s="220">
        <v>8</v>
      </c>
    </row>
    <row r="18" spans="1:4" ht="16.2" customHeight="1" x14ac:dyDescent="0.3">
      <c r="A18" s="218">
        <v>45541</v>
      </c>
      <c r="B18" s="219">
        <v>113</v>
      </c>
      <c r="C18" s="227" t="s">
        <v>903</v>
      </c>
      <c r="D18" s="220">
        <v>9</v>
      </c>
    </row>
    <row r="19" spans="1:4" ht="16.2" customHeight="1" x14ac:dyDescent="0.3">
      <c r="A19" s="218">
        <v>45552</v>
      </c>
      <c r="B19" s="219">
        <v>117</v>
      </c>
      <c r="C19" s="227" t="s">
        <v>645</v>
      </c>
      <c r="D19" s="220">
        <v>9</v>
      </c>
    </row>
    <row r="20" spans="1:4" ht="16.2" customHeight="1" x14ac:dyDescent="0.3">
      <c r="A20" s="218">
        <v>45545</v>
      </c>
      <c r="B20" s="219">
        <v>120</v>
      </c>
      <c r="C20" s="227" t="s">
        <v>905</v>
      </c>
      <c r="D20" s="220">
        <v>8</v>
      </c>
    </row>
    <row r="21" spans="1:4" ht="16.2" customHeight="1" x14ac:dyDescent="0.3">
      <c r="A21" s="218">
        <v>45539</v>
      </c>
      <c r="B21" s="219">
        <v>123</v>
      </c>
      <c r="C21" s="227" t="s">
        <v>647</v>
      </c>
      <c r="D21" s="220">
        <v>8</v>
      </c>
    </row>
    <row r="22" spans="1:4" ht="16.2" customHeight="1" x14ac:dyDescent="0.3">
      <c r="A22" s="218">
        <v>45551</v>
      </c>
      <c r="B22" s="219">
        <v>130</v>
      </c>
      <c r="C22" s="227" t="s">
        <v>922</v>
      </c>
      <c r="D22" s="220">
        <v>9</v>
      </c>
    </row>
    <row r="23" spans="1:4" ht="16.2" customHeight="1" x14ac:dyDescent="0.3">
      <c r="A23" s="218">
        <v>45551</v>
      </c>
      <c r="B23" s="219">
        <v>134</v>
      </c>
      <c r="C23" s="227" t="s">
        <v>928</v>
      </c>
      <c r="D23" s="220">
        <v>9</v>
      </c>
    </row>
    <row r="24" spans="1:4" ht="16.2" customHeight="1" x14ac:dyDescent="0.3">
      <c r="A24" s="218">
        <v>45553</v>
      </c>
      <c r="B24" s="219">
        <v>142</v>
      </c>
      <c r="C24" s="227" t="s">
        <v>934</v>
      </c>
      <c r="D24" s="220">
        <v>8</v>
      </c>
    </row>
    <row r="25" spans="1:4" ht="16.2" customHeight="1" x14ac:dyDescent="0.3">
      <c r="A25" s="218">
        <v>45565</v>
      </c>
      <c r="B25" s="219">
        <v>143</v>
      </c>
      <c r="C25" s="227" t="s">
        <v>652</v>
      </c>
      <c r="D25" s="220">
        <v>8</v>
      </c>
    </row>
    <row r="26" spans="1:4" ht="16.2" customHeight="1" x14ac:dyDescent="0.3">
      <c r="A26" s="218">
        <v>45546</v>
      </c>
      <c r="B26" s="219">
        <v>149</v>
      </c>
      <c r="C26" s="227" t="s">
        <v>908</v>
      </c>
      <c r="D26" s="220">
        <v>8</v>
      </c>
    </row>
    <row r="27" spans="1:4" ht="16.2" customHeight="1" x14ac:dyDescent="0.3">
      <c r="A27" s="218">
        <v>45540</v>
      </c>
      <c r="B27" s="219">
        <v>168</v>
      </c>
      <c r="C27" s="227" t="s">
        <v>627</v>
      </c>
      <c r="D27" s="220">
        <v>6</v>
      </c>
    </row>
    <row r="28" spans="1:4" ht="16.2" customHeight="1" x14ac:dyDescent="0.3">
      <c r="A28" s="218">
        <v>45551</v>
      </c>
      <c r="B28" s="219">
        <v>169</v>
      </c>
      <c r="C28" s="227" t="s">
        <v>919</v>
      </c>
      <c r="D28" s="220">
        <v>8</v>
      </c>
    </row>
    <row r="29" spans="1:4" ht="16.2" customHeight="1" x14ac:dyDescent="0.3">
      <c r="A29" s="218">
        <v>45551</v>
      </c>
      <c r="B29" s="219">
        <v>174</v>
      </c>
      <c r="C29" s="227" t="s">
        <v>923</v>
      </c>
      <c r="D29" s="220">
        <v>9</v>
      </c>
    </row>
    <row r="30" spans="1:4" ht="16.2" customHeight="1" x14ac:dyDescent="0.3">
      <c r="A30" s="218">
        <v>45553</v>
      </c>
      <c r="B30" s="219">
        <v>176</v>
      </c>
      <c r="C30" s="227" t="s">
        <v>656</v>
      </c>
      <c r="D30" s="220">
        <v>8</v>
      </c>
    </row>
    <row r="31" spans="1:4" ht="16.2" customHeight="1" x14ac:dyDescent="0.3">
      <c r="A31" s="218">
        <v>45558</v>
      </c>
      <c r="B31" s="219">
        <v>189</v>
      </c>
      <c r="C31" s="227" t="s">
        <v>658</v>
      </c>
      <c r="D31" s="220">
        <v>8</v>
      </c>
    </row>
    <row r="32" spans="1:4" ht="16.2" customHeight="1" x14ac:dyDescent="0.3">
      <c r="A32" s="218">
        <v>45551</v>
      </c>
      <c r="B32" s="219">
        <v>277</v>
      </c>
      <c r="C32" s="227" t="s">
        <v>659</v>
      </c>
      <c r="D32" s="220">
        <v>9</v>
      </c>
    </row>
    <row r="33" spans="1:4" ht="16.2" customHeight="1" x14ac:dyDescent="0.3">
      <c r="A33" s="218">
        <v>45551</v>
      </c>
      <c r="B33" s="219">
        <v>10243</v>
      </c>
      <c r="C33" s="227" t="s">
        <v>660</v>
      </c>
      <c r="D33" s="220">
        <v>8</v>
      </c>
    </row>
    <row r="34" spans="1:4" ht="16.2" customHeight="1" x14ac:dyDescent="0.3">
      <c r="A34" s="218">
        <v>45548</v>
      </c>
      <c r="B34" s="219">
        <v>38819</v>
      </c>
      <c r="C34" s="227" t="s">
        <v>662</v>
      </c>
      <c r="D34" s="220">
        <v>15</v>
      </c>
    </row>
    <row r="35" spans="1:4" ht="16.2" customHeight="1" x14ac:dyDescent="0.3">
      <c r="A35" s="218">
        <v>45547</v>
      </c>
      <c r="B35" s="219">
        <v>39516</v>
      </c>
      <c r="C35" s="227" t="s">
        <v>663</v>
      </c>
      <c r="D35" s="220">
        <v>9</v>
      </c>
    </row>
    <row r="36" spans="1:4" ht="16.2" customHeight="1" x14ac:dyDescent="0.3">
      <c r="A36" s="218">
        <v>45551</v>
      </c>
      <c r="B36" s="219">
        <v>290715</v>
      </c>
      <c r="C36" s="227" t="s">
        <v>667</v>
      </c>
      <c r="D36" s="220">
        <v>8</v>
      </c>
    </row>
    <row r="37" spans="1:4" ht="16.2" customHeight="1" x14ac:dyDescent="0.3">
      <c r="A37" s="218">
        <v>45545</v>
      </c>
      <c r="B37" s="219">
        <v>1010133</v>
      </c>
      <c r="C37" s="227" t="s">
        <v>669</v>
      </c>
      <c r="D37" s="220">
        <v>6</v>
      </c>
    </row>
    <row r="38" spans="1:4" ht="16.2" customHeight="1" x14ac:dyDescent="0.3">
      <c r="A38" s="218">
        <v>45544</v>
      </c>
      <c r="B38" s="219">
        <v>1772033</v>
      </c>
      <c r="C38" s="227" t="s">
        <v>670</v>
      </c>
      <c r="D38" s="220">
        <v>9</v>
      </c>
    </row>
    <row r="39" spans="1:4" ht="16.2" customHeight="1" x14ac:dyDescent="0.3">
      <c r="A39" s="218">
        <v>45552</v>
      </c>
      <c r="B39" s="219">
        <v>2097003</v>
      </c>
      <c r="C39" s="227" t="s">
        <v>673</v>
      </c>
      <c r="D39" s="220">
        <v>8</v>
      </c>
    </row>
    <row r="40" spans="1:4" ht="16.2" customHeight="1" x14ac:dyDescent="0.3">
      <c r="A40" s="218">
        <v>45541</v>
      </c>
      <c r="B40" s="219">
        <v>2893003</v>
      </c>
      <c r="C40" s="227" t="s">
        <v>674</v>
      </c>
      <c r="D40" s="220">
        <v>8</v>
      </c>
    </row>
    <row r="41" spans="1:4" ht="16.2" customHeight="1" x14ac:dyDescent="0.3">
      <c r="A41" s="218">
        <v>45538</v>
      </c>
      <c r="B41" s="219">
        <v>2893004</v>
      </c>
      <c r="C41" s="227" t="s">
        <v>675</v>
      </c>
      <c r="D41" s="220">
        <v>8</v>
      </c>
    </row>
    <row r="42" spans="1:4" ht="16.2" customHeight="1" x14ac:dyDescent="0.3">
      <c r="A42" s="218">
        <v>45546</v>
      </c>
      <c r="B42" s="219">
        <v>2893006</v>
      </c>
      <c r="C42" s="227" t="s">
        <v>350</v>
      </c>
      <c r="D42" s="220">
        <v>8</v>
      </c>
    </row>
    <row r="43" spans="1:4" ht="16.2" customHeight="1" x14ac:dyDescent="0.3">
      <c r="A43" s="218">
        <v>45546</v>
      </c>
      <c r="B43" s="219">
        <v>2893009</v>
      </c>
      <c r="C43" s="227" t="s">
        <v>405</v>
      </c>
      <c r="D43" s="220">
        <v>8</v>
      </c>
    </row>
    <row r="44" spans="1:4" ht="16.2" customHeight="1" x14ac:dyDescent="0.3">
      <c r="A44" s="218">
        <v>45551</v>
      </c>
      <c r="B44" s="219">
        <v>2893013</v>
      </c>
      <c r="C44" s="227" t="s">
        <v>679</v>
      </c>
      <c r="D44" s="220">
        <v>8</v>
      </c>
    </row>
    <row r="45" spans="1:4" ht="16.2" customHeight="1" x14ac:dyDescent="0.3">
      <c r="A45" s="218">
        <v>45552</v>
      </c>
      <c r="B45" s="219">
        <v>2893014</v>
      </c>
      <c r="C45" s="227" t="s">
        <v>680</v>
      </c>
      <c r="D45" s="220">
        <v>8</v>
      </c>
    </row>
    <row r="46" spans="1:4" ht="16.2" customHeight="1" x14ac:dyDescent="0.3">
      <c r="A46" s="218">
        <v>45537</v>
      </c>
      <c r="B46" s="219">
        <v>2893015</v>
      </c>
      <c r="C46" s="227" t="s">
        <v>898</v>
      </c>
      <c r="D46" s="220">
        <v>8</v>
      </c>
    </row>
    <row r="47" spans="1:4" ht="16.2" customHeight="1" x14ac:dyDescent="0.3">
      <c r="A47" s="218">
        <v>45551</v>
      </c>
      <c r="B47" s="219">
        <v>2893016</v>
      </c>
      <c r="C47" s="227" t="s">
        <v>682</v>
      </c>
      <c r="D47" s="220">
        <v>8</v>
      </c>
    </row>
    <row r="48" spans="1:4" ht="16.2" customHeight="1" x14ac:dyDescent="0.3">
      <c r="A48" s="218">
        <v>45551</v>
      </c>
      <c r="B48" s="219">
        <v>2893019</v>
      </c>
      <c r="C48" s="227" t="s">
        <v>921</v>
      </c>
      <c r="D48" s="220">
        <v>8</v>
      </c>
    </row>
    <row r="49" spans="1:4" ht="16.2" customHeight="1" x14ac:dyDescent="0.3">
      <c r="A49" s="218">
        <v>45546</v>
      </c>
      <c r="B49" s="219">
        <v>2893026</v>
      </c>
      <c r="C49" s="227" t="s">
        <v>685</v>
      </c>
      <c r="D49" s="220">
        <v>8</v>
      </c>
    </row>
    <row r="50" spans="1:4" ht="16.2" customHeight="1" x14ac:dyDescent="0.3">
      <c r="A50" s="218">
        <v>45551</v>
      </c>
      <c r="B50" s="219">
        <v>2893040</v>
      </c>
      <c r="C50" s="227" t="s">
        <v>688</v>
      </c>
      <c r="D50" s="220">
        <v>6.64</v>
      </c>
    </row>
    <row r="51" spans="1:4" ht="16.2" customHeight="1" x14ac:dyDescent="0.3">
      <c r="A51" s="218">
        <v>45539</v>
      </c>
      <c r="B51" s="219">
        <v>2893046</v>
      </c>
      <c r="C51" s="227" t="s">
        <v>690</v>
      </c>
      <c r="D51" s="220">
        <v>8</v>
      </c>
    </row>
    <row r="52" spans="1:4" ht="16.2" customHeight="1" x14ac:dyDescent="0.3">
      <c r="A52" s="218">
        <v>45546</v>
      </c>
      <c r="B52" s="219">
        <v>2893046</v>
      </c>
      <c r="C52" s="227" t="s">
        <v>690</v>
      </c>
      <c r="D52" s="220">
        <v>8</v>
      </c>
    </row>
    <row r="53" spans="1:4" ht="16.2" customHeight="1" x14ac:dyDescent="0.3">
      <c r="A53" s="218">
        <v>45548</v>
      </c>
      <c r="B53" s="219">
        <v>2893049</v>
      </c>
      <c r="C53" s="227" t="s">
        <v>691</v>
      </c>
      <c r="D53" s="220">
        <v>8</v>
      </c>
    </row>
    <row r="54" spans="1:4" ht="16.2" customHeight="1" x14ac:dyDescent="0.3">
      <c r="A54" s="218">
        <v>45551</v>
      </c>
      <c r="B54" s="219">
        <v>2893058</v>
      </c>
      <c r="C54" s="227" t="s">
        <v>836</v>
      </c>
      <c r="D54" s="220">
        <v>8</v>
      </c>
    </row>
    <row r="55" spans="1:4" ht="16.2" customHeight="1" x14ac:dyDescent="0.3">
      <c r="A55" s="218">
        <v>45546</v>
      </c>
      <c r="B55" s="219">
        <v>2893096</v>
      </c>
      <c r="C55" s="227" t="s">
        <v>837</v>
      </c>
      <c r="D55" s="220">
        <v>8</v>
      </c>
    </row>
    <row r="56" spans="1:4" ht="16.2" customHeight="1" x14ac:dyDescent="0.3">
      <c r="A56" s="218">
        <v>45551</v>
      </c>
      <c r="B56" s="219">
        <v>2907011</v>
      </c>
      <c r="C56" s="227" t="s">
        <v>915</v>
      </c>
      <c r="D56" s="220">
        <v>8</v>
      </c>
    </row>
    <row r="57" spans="1:4" ht="16.2" customHeight="1" x14ac:dyDescent="0.3">
      <c r="A57" s="218">
        <v>45546</v>
      </c>
      <c r="B57" s="219">
        <v>2907016</v>
      </c>
      <c r="C57" s="227" t="s">
        <v>699</v>
      </c>
      <c r="D57" s="220">
        <v>8</v>
      </c>
    </row>
    <row r="58" spans="1:4" ht="16.2" customHeight="1" x14ac:dyDescent="0.3">
      <c r="A58" s="218">
        <v>45537</v>
      </c>
      <c r="B58" s="219">
        <v>2907018</v>
      </c>
      <c r="C58" s="227" t="s">
        <v>700</v>
      </c>
      <c r="D58" s="220">
        <v>8</v>
      </c>
    </row>
    <row r="59" spans="1:4" ht="16.2" customHeight="1" x14ac:dyDescent="0.3">
      <c r="A59" s="218">
        <v>45562</v>
      </c>
      <c r="B59" s="219">
        <v>2907019</v>
      </c>
      <c r="C59" s="227" t="s">
        <v>701</v>
      </c>
      <c r="D59" s="220">
        <v>8</v>
      </c>
    </row>
    <row r="60" spans="1:4" ht="16.2" customHeight="1" x14ac:dyDescent="0.3">
      <c r="A60" s="218">
        <v>45555</v>
      </c>
      <c r="B60" s="219">
        <v>2907036</v>
      </c>
      <c r="C60" s="227" t="s">
        <v>938</v>
      </c>
      <c r="D60" s="220">
        <v>8</v>
      </c>
    </row>
    <row r="61" spans="1:4" ht="16.2" customHeight="1" x14ac:dyDescent="0.3">
      <c r="A61" s="218">
        <v>45544</v>
      </c>
      <c r="B61" s="219">
        <v>2907041</v>
      </c>
      <c r="C61" s="227" t="s">
        <v>703</v>
      </c>
      <c r="D61" s="220">
        <v>8</v>
      </c>
    </row>
    <row r="62" spans="1:4" ht="16.2" customHeight="1" x14ac:dyDescent="0.3">
      <c r="A62" s="218">
        <v>45551</v>
      </c>
      <c r="B62" s="219">
        <v>2907071</v>
      </c>
      <c r="C62" s="227" t="s">
        <v>706</v>
      </c>
      <c r="D62" s="220">
        <v>8</v>
      </c>
    </row>
    <row r="63" spans="1:4" ht="16.2" customHeight="1" x14ac:dyDescent="0.3">
      <c r="A63" s="218">
        <v>45553</v>
      </c>
      <c r="B63" s="219">
        <v>2907076</v>
      </c>
      <c r="C63" s="227" t="s">
        <v>707</v>
      </c>
      <c r="D63" s="220">
        <v>8</v>
      </c>
    </row>
    <row r="64" spans="1:4" ht="16.2" customHeight="1" x14ac:dyDescent="0.3">
      <c r="A64" s="218">
        <v>45551</v>
      </c>
      <c r="B64" s="219">
        <v>2907081</v>
      </c>
      <c r="C64" s="227" t="s">
        <v>914</v>
      </c>
      <c r="D64" s="220">
        <v>8</v>
      </c>
    </row>
    <row r="65" spans="1:4" ht="16.2" customHeight="1" x14ac:dyDescent="0.3">
      <c r="A65" s="218">
        <v>45544</v>
      </c>
      <c r="B65" s="219">
        <v>2907086</v>
      </c>
      <c r="C65" s="227" t="s">
        <v>868</v>
      </c>
      <c r="D65" s="220">
        <v>8</v>
      </c>
    </row>
    <row r="66" spans="1:4" ht="16.2" customHeight="1" x14ac:dyDescent="0.3">
      <c r="A66" s="218">
        <v>45551</v>
      </c>
      <c r="B66" s="219">
        <v>2907088</v>
      </c>
      <c r="C66" s="227" t="s">
        <v>710</v>
      </c>
      <c r="D66" s="220">
        <v>8</v>
      </c>
    </row>
    <row r="67" spans="1:4" ht="16.2" customHeight="1" x14ac:dyDescent="0.3">
      <c r="A67" s="218">
        <v>45560</v>
      </c>
      <c r="B67" s="219">
        <v>2907093</v>
      </c>
      <c r="C67" s="227" t="s">
        <v>711</v>
      </c>
      <c r="D67" s="220">
        <v>8</v>
      </c>
    </row>
    <row r="68" spans="1:4" ht="16.2" customHeight="1" x14ac:dyDescent="0.3">
      <c r="A68" s="218">
        <v>45545</v>
      </c>
      <c r="B68" s="219">
        <v>2907113</v>
      </c>
      <c r="C68" s="227" t="s">
        <v>907</v>
      </c>
      <c r="D68" s="220">
        <v>8</v>
      </c>
    </row>
    <row r="69" spans="1:4" ht="16.2" customHeight="1" x14ac:dyDescent="0.3">
      <c r="A69" s="218">
        <v>45555</v>
      </c>
      <c r="B69" s="219">
        <v>2907117</v>
      </c>
      <c r="C69" s="227" t="s">
        <v>937</v>
      </c>
      <c r="D69" s="220">
        <v>8</v>
      </c>
    </row>
    <row r="70" spans="1:4" ht="16.2" customHeight="1" x14ac:dyDescent="0.3">
      <c r="A70" s="218">
        <v>45551</v>
      </c>
      <c r="B70" s="219">
        <v>2907148</v>
      </c>
      <c r="C70" s="227" t="s">
        <v>716</v>
      </c>
      <c r="D70" s="220">
        <v>8</v>
      </c>
    </row>
    <row r="71" spans="1:4" ht="16.2" customHeight="1" x14ac:dyDescent="0.3">
      <c r="A71" s="218">
        <v>45548</v>
      </c>
      <c r="B71" s="219">
        <v>2907151</v>
      </c>
      <c r="C71" s="227" t="s">
        <v>840</v>
      </c>
      <c r="D71" s="220">
        <v>4</v>
      </c>
    </row>
    <row r="72" spans="1:4" ht="16.2" customHeight="1" x14ac:dyDescent="0.3">
      <c r="A72" s="218">
        <v>45538</v>
      </c>
      <c r="B72" s="219">
        <v>2907170</v>
      </c>
      <c r="C72" s="227" t="s">
        <v>717</v>
      </c>
      <c r="D72" s="220">
        <v>8</v>
      </c>
    </row>
    <row r="73" spans="1:4" ht="16.2" customHeight="1" x14ac:dyDescent="0.3">
      <c r="A73" s="218">
        <v>45553</v>
      </c>
      <c r="B73" s="219">
        <v>2907175</v>
      </c>
      <c r="C73" s="227" t="s">
        <v>718</v>
      </c>
      <c r="D73" s="220">
        <v>6.64</v>
      </c>
    </row>
    <row r="74" spans="1:4" ht="16.2" customHeight="1" x14ac:dyDescent="0.3">
      <c r="A74" s="218">
        <v>45540</v>
      </c>
      <c r="B74" s="219">
        <v>3217288</v>
      </c>
      <c r="C74" s="227" t="s">
        <v>943</v>
      </c>
      <c r="D74" s="220">
        <v>9</v>
      </c>
    </row>
    <row r="75" spans="1:4" ht="16.2" customHeight="1" x14ac:dyDescent="0.3">
      <c r="A75" s="218">
        <v>45551</v>
      </c>
      <c r="B75" s="219">
        <v>4772031</v>
      </c>
      <c r="C75" s="227" t="s">
        <v>721</v>
      </c>
      <c r="D75" s="220">
        <v>9</v>
      </c>
    </row>
    <row r="76" spans="1:4" ht="16.2" customHeight="1" x14ac:dyDescent="0.3">
      <c r="A76" s="218">
        <v>45544</v>
      </c>
      <c r="B76" s="219">
        <v>4772037</v>
      </c>
      <c r="C76" s="227" t="s">
        <v>394</v>
      </c>
      <c r="D76" s="220">
        <v>9</v>
      </c>
    </row>
    <row r="77" spans="1:4" ht="16.2" customHeight="1" x14ac:dyDescent="0.3">
      <c r="A77" s="218">
        <v>45537</v>
      </c>
      <c r="B77" s="219">
        <v>4772046</v>
      </c>
      <c r="C77" s="227" t="s">
        <v>899</v>
      </c>
      <c r="D77" s="220">
        <v>9</v>
      </c>
    </row>
    <row r="78" spans="1:4" ht="16.2" customHeight="1" x14ac:dyDescent="0.3">
      <c r="A78" s="218">
        <v>45545</v>
      </c>
      <c r="B78" s="219">
        <v>4772048</v>
      </c>
      <c r="C78" s="227" t="s">
        <v>723</v>
      </c>
      <c r="D78" s="220">
        <v>9</v>
      </c>
    </row>
    <row r="79" spans="1:4" ht="16.2" customHeight="1" x14ac:dyDescent="0.3">
      <c r="A79" s="218">
        <v>45545</v>
      </c>
      <c r="B79" s="219">
        <v>4772064</v>
      </c>
      <c r="C79" s="227" t="s">
        <v>724</v>
      </c>
      <c r="D79" s="220">
        <v>9</v>
      </c>
    </row>
    <row r="80" spans="1:4" ht="16.2" customHeight="1" x14ac:dyDescent="0.3">
      <c r="A80" s="218">
        <v>45551</v>
      </c>
      <c r="B80" s="219">
        <v>4772067</v>
      </c>
      <c r="C80" s="227" t="s">
        <v>725</v>
      </c>
      <c r="D80" s="220">
        <v>9</v>
      </c>
    </row>
    <row r="81" spans="1:4" ht="16.2" customHeight="1" x14ac:dyDescent="0.3">
      <c r="A81" s="218">
        <v>45546</v>
      </c>
      <c r="B81" s="219">
        <v>4772069</v>
      </c>
      <c r="C81" s="227" t="s">
        <v>726</v>
      </c>
      <c r="D81" s="220">
        <v>9</v>
      </c>
    </row>
    <row r="82" spans="1:4" ht="16.2" customHeight="1" x14ac:dyDescent="0.3">
      <c r="A82" s="218">
        <v>45552</v>
      </c>
      <c r="B82" s="219">
        <v>4772070</v>
      </c>
      <c r="C82" s="227" t="s">
        <v>727</v>
      </c>
      <c r="D82" s="220">
        <v>9</v>
      </c>
    </row>
    <row r="83" spans="1:4" ht="16.2" customHeight="1" x14ac:dyDescent="0.3">
      <c r="A83" s="218">
        <v>45552</v>
      </c>
      <c r="B83" s="219">
        <v>4772072</v>
      </c>
      <c r="C83" s="227" t="s">
        <v>728</v>
      </c>
      <c r="D83" s="220">
        <v>9</v>
      </c>
    </row>
    <row r="84" spans="1:4" ht="16.2" customHeight="1" x14ac:dyDescent="0.3">
      <c r="A84" s="218">
        <v>45551</v>
      </c>
      <c r="B84" s="219">
        <v>6130103</v>
      </c>
      <c r="C84" s="227" t="s">
        <v>930</v>
      </c>
      <c r="D84" s="220">
        <v>6.64</v>
      </c>
    </row>
    <row r="85" spans="1:4" ht="16.2" customHeight="1" x14ac:dyDescent="0.3">
      <c r="A85" s="218">
        <v>45548</v>
      </c>
      <c r="B85" s="219">
        <v>6130117</v>
      </c>
      <c r="C85" s="227" t="s">
        <v>730</v>
      </c>
      <c r="D85" s="220">
        <v>9</v>
      </c>
    </row>
    <row r="86" spans="1:4" ht="16.2" customHeight="1" x14ac:dyDescent="0.3">
      <c r="A86" s="218">
        <v>45558</v>
      </c>
      <c r="B86" s="219">
        <v>6130141</v>
      </c>
      <c r="C86" s="227" t="s">
        <v>731</v>
      </c>
      <c r="D86" s="220">
        <v>7.5</v>
      </c>
    </row>
    <row r="87" spans="1:4" ht="16.2" customHeight="1" x14ac:dyDescent="0.3">
      <c r="A87" s="218">
        <v>45551</v>
      </c>
      <c r="B87" s="219">
        <v>6130146</v>
      </c>
      <c r="C87" s="227" t="s">
        <v>842</v>
      </c>
      <c r="D87" s="220">
        <v>9</v>
      </c>
    </row>
    <row r="88" spans="1:4" ht="16.2" customHeight="1" x14ac:dyDescent="0.3">
      <c r="A88" s="218">
        <v>45551</v>
      </c>
      <c r="B88" s="219">
        <v>6130155</v>
      </c>
      <c r="C88" s="227" t="s">
        <v>931</v>
      </c>
      <c r="D88" s="220">
        <v>9</v>
      </c>
    </row>
    <row r="89" spans="1:4" ht="16.2" customHeight="1" x14ac:dyDescent="0.3">
      <c r="A89" s="218">
        <v>45551</v>
      </c>
      <c r="B89" s="219">
        <v>6130229</v>
      </c>
      <c r="C89" s="227" t="s">
        <v>933</v>
      </c>
      <c r="D89" s="220">
        <v>6.64</v>
      </c>
    </row>
    <row r="90" spans="1:4" ht="16.2" customHeight="1" x14ac:dyDescent="0.3">
      <c r="A90" s="218">
        <v>45540</v>
      </c>
      <c r="B90" s="219">
        <v>6681032</v>
      </c>
      <c r="C90" s="227" t="s">
        <v>843</v>
      </c>
      <c r="D90" s="220">
        <v>46.5</v>
      </c>
    </row>
    <row r="91" spans="1:4" ht="16.2" customHeight="1" x14ac:dyDescent="0.3">
      <c r="A91" s="218">
        <v>45540</v>
      </c>
      <c r="B91" s="219">
        <v>6681032</v>
      </c>
      <c r="C91" s="227" t="s">
        <v>843</v>
      </c>
      <c r="D91" s="220">
        <v>27</v>
      </c>
    </row>
    <row r="92" spans="1:4" ht="16.2" customHeight="1" x14ac:dyDescent="0.3">
      <c r="A92" s="218">
        <v>45537</v>
      </c>
      <c r="B92" s="219">
        <v>6681239</v>
      </c>
      <c r="C92" s="227" t="s">
        <v>901</v>
      </c>
      <c r="D92" s="220">
        <v>9</v>
      </c>
    </row>
    <row r="93" spans="1:4" ht="16.2" customHeight="1" x14ac:dyDescent="0.3">
      <c r="A93" s="218">
        <v>45562</v>
      </c>
      <c r="B93" s="219">
        <v>6801047</v>
      </c>
      <c r="C93" s="227" t="s">
        <v>735</v>
      </c>
      <c r="D93" s="220">
        <v>9</v>
      </c>
    </row>
    <row r="94" spans="1:4" ht="16.2" customHeight="1" x14ac:dyDescent="0.3">
      <c r="A94" s="218">
        <v>45546</v>
      </c>
      <c r="B94" s="219">
        <v>6881001</v>
      </c>
      <c r="C94" s="227" t="s">
        <v>910</v>
      </c>
      <c r="D94" s="220">
        <v>9</v>
      </c>
    </row>
    <row r="95" spans="1:4" ht="16.2" customHeight="1" x14ac:dyDescent="0.3">
      <c r="A95" s="218">
        <v>45546</v>
      </c>
      <c r="B95" s="219">
        <v>6881020</v>
      </c>
      <c r="C95" s="227" t="s">
        <v>550</v>
      </c>
      <c r="D95" s="220">
        <v>9</v>
      </c>
    </row>
    <row r="96" spans="1:4" ht="16.2" customHeight="1" x14ac:dyDescent="0.3">
      <c r="A96" s="218">
        <v>45548</v>
      </c>
      <c r="B96" s="219">
        <v>6881024</v>
      </c>
      <c r="C96" s="227" t="s">
        <v>737</v>
      </c>
      <c r="D96" s="220">
        <v>7.5</v>
      </c>
    </row>
    <row r="97" spans="1:4" ht="16.2" customHeight="1" x14ac:dyDescent="0.3">
      <c r="A97" s="218">
        <v>45551</v>
      </c>
      <c r="B97" s="219">
        <v>6881025</v>
      </c>
      <c r="C97" s="227" t="s">
        <v>932</v>
      </c>
      <c r="D97" s="220">
        <v>9</v>
      </c>
    </row>
    <row r="98" spans="1:4" ht="16.2" customHeight="1" x14ac:dyDescent="0.3">
      <c r="A98" s="218">
        <v>45548</v>
      </c>
      <c r="B98" s="219">
        <v>6881030</v>
      </c>
      <c r="C98" s="227" t="s">
        <v>739</v>
      </c>
      <c r="D98" s="220">
        <v>9</v>
      </c>
    </row>
    <row r="99" spans="1:4" ht="16.2" customHeight="1" x14ac:dyDescent="0.3">
      <c r="A99" s="218">
        <v>45551</v>
      </c>
      <c r="B99" s="219">
        <v>6881061</v>
      </c>
      <c r="C99" s="227" t="s">
        <v>925</v>
      </c>
      <c r="D99" s="220">
        <v>9</v>
      </c>
    </row>
    <row r="100" spans="1:4" ht="16.2" customHeight="1" x14ac:dyDescent="0.3">
      <c r="A100" s="218">
        <v>45551</v>
      </c>
      <c r="B100" s="219">
        <v>6881088</v>
      </c>
      <c r="C100" s="227" t="s">
        <v>741</v>
      </c>
      <c r="D100" s="220">
        <v>8</v>
      </c>
    </row>
    <row r="101" spans="1:4" ht="16.2" customHeight="1" x14ac:dyDescent="0.3">
      <c r="A101" s="218">
        <v>45558</v>
      </c>
      <c r="B101" s="219">
        <v>6881169</v>
      </c>
      <c r="C101" s="227" t="s">
        <v>844</v>
      </c>
      <c r="D101" s="220">
        <v>9</v>
      </c>
    </row>
    <row r="102" spans="1:4" ht="16.2" customHeight="1" x14ac:dyDescent="0.3">
      <c r="A102" s="218">
        <v>45545</v>
      </c>
      <c r="B102" s="219">
        <v>6881180</v>
      </c>
      <c r="C102" s="227" t="s">
        <v>906</v>
      </c>
      <c r="D102" s="220">
        <v>9</v>
      </c>
    </row>
    <row r="103" spans="1:4" ht="16.2" customHeight="1" x14ac:dyDescent="0.3">
      <c r="A103" s="218">
        <v>45560</v>
      </c>
      <c r="B103" s="219">
        <v>6881187</v>
      </c>
      <c r="C103" s="227" t="s">
        <v>891</v>
      </c>
      <c r="D103" s="220">
        <v>9</v>
      </c>
    </row>
    <row r="104" spans="1:4" ht="16.2" customHeight="1" x14ac:dyDescent="0.3">
      <c r="A104" s="218">
        <v>45546</v>
      </c>
      <c r="B104" s="219">
        <v>6881193</v>
      </c>
      <c r="C104" s="227" t="s">
        <v>845</v>
      </c>
      <c r="D104" s="220">
        <v>9</v>
      </c>
    </row>
    <row r="105" spans="1:4" ht="16.2" customHeight="1" x14ac:dyDescent="0.3">
      <c r="A105" s="218">
        <v>45551</v>
      </c>
      <c r="B105" s="219">
        <v>6881199</v>
      </c>
      <c r="C105" s="227" t="s">
        <v>747</v>
      </c>
      <c r="D105" s="220">
        <v>9</v>
      </c>
    </row>
    <row r="106" spans="1:4" ht="16.2" customHeight="1" x14ac:dyDescent="0.3">
      <c r="A106" s="218">
        <v>45548</v>
      </c>
      <c r="B106" s="219">
        <v>6881204</v>
      </c>
      <c r="C106" s="227" t="s">
        <v>748</v>
      </c>
      <c r="D106" s="220">
        <v>9</v>
      </c>
    </row>
    <row r="107" spans="1:4" ht="16.2" customHeight="1" x14ac:dyDescent="0.3">
      <c r="A107" s="218">
        <v>45546</v>
      </c>
      <c r="B107" s="219">
        <v>6881243</v>
      </c>
      <c r="C107" s="227" t="s">
        <v>749</v>
      </c>
      <c r="D107" s="220">
        <v>9</v>
      </c>
    </row>
    <row r="108" spans="1:4" ht="16.2" customHeight="1" x14ac:dyDescent="0.3">
      <c r="A108" s="218">
        <v>45551</v>
      </c>
      <c r="B108" s="219">
        <v>6881246</v>
      </c>
      <c r="C108" s="227" t="s">
        <v>750</v>
      </c>
      <c r="D108" s="220">
        <v>9</v>
      </c>
    </row>
    <row r="109" spans="1:4" ht="16.2" customHeight="1" x14ac:dyDescent="0.3">
      <c r="A109" s="218">
        <v>45551</v>
      </c>
      <c r="B109" s="219">
        <v>6881251</v>
      </c>
      <c r="C109" s="227" t="s">
        <v>916</v>
      </c>
      <c r="D109" s="220">
        <v>9</v>
      </c>
    </row>
    <row r="110" spans="1:4" ht="16.2" customHeight="1" x14ac:dyDescent="0.3">
      <c r="A110" s="218">
        <v>45548</v>
      </c>
      <c r="B110" s="219">
        <v>6881256</v>
      </c>
      <c r="C110" s="227" t="s">
        <v>856</v>
      </c>
      <c r="D110" s="220">
        <v>9</v>
      </c>
    </row>
    <row r="111" spans="1:4" ht="16.2" customHeight="1" x14ac:dyDescent="0.3">
      <c r="A111" s="218">
        <v>45551</v>
      </c>
      <c r="B111" s="219">
        <v>7501179</v>
      </c>
      <c r="C111" s="227" t="s">
        <v>926</v>
      </c>
      <c r="D111" s="220">
        <v>8</v>
      </c>
    </row>
    <row r="112" spans="1:4" ht="16.2" customHeight="1" x14ac:dyDescent="0.3">
      <c r="A112" s="218">
        <v>45553</v>
      </c>
      <c r="B112" s="219">
        <v>7563020</v>
      </c>
      <c r="C112" s="227" t="s">
        <v>756</v>
      </c>
      <c r="D112" s="220">
        <v>9</v>
      </c>
    </row>
    <row r="113" spans="1:4" ht="16.2" customHeight="1" x14ac:dyDescent="0.3">
      <c r="A113" s="218">
        <v>45544</v>
      </c>
      <c r="B113" s="219">
        <v>7563035</v>
      </c>
      <c r="C113" s="227" t="s">
        <v>758</v>
      </c>
      <c r="D113" s="220">
        <v>9</v>
      </c>
    </row>
    <row r="114" spans="1:4" ht="16.2" customHeight="1" x14ac:dyDescent="0.3">
      <c r="A114" s="218">
        <v>45551</v>
      </c>
      <c r="B114" s="219">
        <v>7563047</v>
      </c>
      <c r="C114" s="227" t="s">
        <v>920</v>
      </c>
      <c r="D114" s="220">
        <v>15</v>
      </c>
    </row>
    <row r="115" spans="1:4" ht="16.2" customHeight="1" x14ac:dyDescent="0.3">
      <c r="A115" s="218">
        <v>45551</v>
      </c>
      <c r="B115" s="219">
        <v>7563087</v>
      </c>
      <c r="C115" s="227" t="s">
        <v>918</v>
      </c>
      <c r="D115" s="220">
        <v>7.5</v>
      </c>
    </row>
    <row r="116" spans="1:4" ht="16.2" customHeight="1" x14ac:dyDescent="0.3">
      <c r="A116" s="218">
        <v>45551</v>
      </c>
      <c r="B116" s="219">
        <v>7563114</v>
      </c>
      <c r="C116" s="227" t="s">
        <v>761</v>
      </c>
      <c r="D116" s="220">
        <v>6.64</v>
      </c>
    </row>
    <row r="117" spans="1:4" ht="16.2" customHeight="1" x14ac:dyDescent="0.3">
      <c r="A117" s="218">
        <v>45551</v>
      </c>
      <c r="B117" s="219">
        <v>7563189</v>
      </c>
      <c r="C117" s="227" t="s">
        <v>763</v>
      </c>
      <c r="D117" s="220">
        <v>9</v>
      </c>
    </row>
    <row r="118" spans="1:4" ht="16.2" customHeight="1" x14ac:dyDescent="0.3">
      <c r="A118" s="218">
        <v>45548</v>
      </c>
      <c r="B118" s="219">
        <v>9195122</v>
      </c>
      <c r="C118" s="227" t="s">
        <v>913</v>
      </c>
      <c r="D118" s="220">
        <v>9</v>
      </c>
    </row>
    <row r="119" spans="1:4" ht="16.2" customHeight="1" x14ac:dyDescent="0.3">
      <c r="A119" s="218">
        <v>45551</v>
      </c>
      <c r="B119" s="219">
        <v>9195133</v>
      </c>
      <c r="C119" s="227" t="s">
        <v>766</v>
      </c>
      <c r="D119" s="220">
        <v>9</v>
      </c>
    </row>
    <row r="120" spans="1:4" ht="16.2" customHeight="1" x14ac:dyDescent="0.3">
      <c r="A120" s="218">
        <v>45537</v>
      </c>
      <c r="B120" s="219">
        <v>9261349</v>
      </c>
      <c r="C120" s="227" t="s">
        <v>900</v>
      </c>
      <c r="D120" s="220">
        <v>7.5</v>
      </c>
    </row>
    <row r="121" spans="1:4" ht="16.2" customHeight="1" x14ac:dyDescent="0.3">
      <c r="A121" s="218">
        <v>45551</v>
      </c>
      <c r="B121" s="219">
        <v>9263004</v>
      </c>
      <c r="C121" s="227" t="s">
        <v>917</v>
      </c>
      <c r="D121" s="220">
        <v>9</v>
      </c>
    </row>
    <row r="122" spans="1:4" ht="16.2" customHeight="1" x14ac:dyDescent="0.3">
      <c r="A122" s="218">
        <v>45551</v>
      </c>
      <c r="B122" s="219">
        <v>9263005</v>
      </c>
      <c r="C122" s="227" t="s">
        <v>769</v>
      </c>
      <c r="D122" s="220">
        <v>9</v>
      </c>
    </row>
    <row r="123" spans="1:4" ht="16.2" customHeight="1" x14ac:dyDescent="0.3">
      <c r="A123" s="218">
        <v>45548</v>
      </c>
      <c r="B123" s="219">
        <v>9263016</v>
      </c>
      <c r="C123" s="227" t="s">
        <v>770</v>
      </c>
      <c r="D123" s="220">
        <v>9</v>
      </c>
    </row>
    <row r="124" spans="1:4" ht="16.2" customHeight="1" x14ac:dyDescent="0.3">
      <c r="A124" s="218">
        <v>45555</v>
      </c>
      <c r="B124" s="219">
        <v>9263020</v>
      </c>
      <c r="C124" s="227" t="s">
        <v>936</v>
      </c>
      <c r="D124" s="220">
        <v>9</v>
      </c>
    </row>
    <row r="125" spans="1:4" ht="16.2" customHeight="1" x14ac:dyDescent="0.3">
      <c r="A125" s="218">
        <v>45552</v>
      </c>
      <c r="B125" s="219">
        <v>9263033</v>
      </c>
      <c r="C125" s="227" t="s">
        <v>774</v>
      </c>
      <c r="D125" s="220">
        <v>9</v>
      </c>
    </row>
    <row r="126" spans="1:4" ht="16.2" customHeight="1" x14ac:dyDescent="0.3">
      <c r="A126" s="218">
        <v>45539</v>
      </c>
      <c r="B126" s="219">
        <v>9263034</v>
      </c>
      <c r="C126" s="227" t="s">
        <v>775</v>
      </c>
      <c r="D126" s="220">
        <v>9</v>
      </c>
    </row>
    <row r="127" spans="1:4" ht="16.2" customHeight="1" x14ac:dyDescent="0.3">
      <c r="A127" s="218">
        <v>45548</v>
      </c>
      <c r="B127" s="219">
        <v>9263051</v>
      </c>
      <c r="C127" s="227" t="s">
        <v>776</v>
      </c>
      <c r="D127" s="220">
        <v>9</v>
      </c>
    </row>
    <row r="128" spans="1:4" ht="16.2" customHeight="1" x14ac:dyDescent="0.3">
      <c r="A128" s="218">
        <v>45547</v>
      </c>
      <c r="B128" s="219">
        <v>9263066</v>
      </c>
      <c r="C128" s="227" t="s">
        <v>912</v>
      </c>
      <c r="D128" s="220">
        <v>9</v>
      </c>
    </row>
    <row r="129" spans="1:5" ht="16.2" customHeight="1" x14ac:dyDescent="0.3">
      <c r="A129" s="218">
        <v>45548</v>
      </c>
      <c r="B129" s="219">
        <v>9263067</v>
      </c>
      <c r="C129" s="227" t="s">
        <v>780</v>
      </c>
      <c r="D129" s="220">
        <v>9</v>
      </c>
    </row>
    <row r="130" spans="1:5" ht="16.2" customHeight="1" x14ac:dyDescent="0.3">
      <c r="A130" s="218">
        <v>45544</v>
      </c>
      <c r="B130" s="219">
        <v>9263079</v>
      </c>
      <c r="C130" s="227" t="s">
        <v>782</v>
      </c>
      <c r="D130" s="220">
        <v>9</v>
      </c>
    </row>
    <row r="131" spans="1:5" ht="16.2" customHeight="1" x14ac:dyDescent="0.3">
      <c r="A131" s="218">
        <v>45548</v>
      </c>
      <c r="B131" s="219">
        <v>9263080</v>
      </c>
      <c r="C131" s="227" t="s">
        <v>783</v>
      </c>
      <c r="D131" s="220">
        <v>9</v>
      </c>
    </row>
    <row r="132" spans="1:5" ht="16.2" customHeight="1" x14ac:dyDescent="0.3">
      <c r="A132" s="218">
        <v>45548</v>
      </c>
      <c r="B132" s="219">
        <v>9263102</v>
      </c>
      <c r="C132" s="227" t="s">
        <v>784</v>
      </c>
      <c r="D132" s="220">
        <v>7.5</v>
      </c>
    </row>
    <row r="133" spans="1:5" ht="16.2" customHeight="1" x14ac:dyDescent="0.3">
      <c r="A133" s="218">
        <v>45545</v>
      </c>
      <c r="B133" s="219">
        <v>9263115</v>
      </c>
      <c r="C133" s="227" t="s">
        <v>785</v>
      </c>
      <c r="D133" s="220">
        <v>7.5</v>
      </c>
    </row>
    <row r="134" spans="1:5" ht="16.2" customHeight="1" x14ac:dyDescent="0.3">
      <c r="A134" s="218">
        <v>45555</v>
      </c>
      <c r="B134" s="219">
        <v>9263139</v>
      </c>
      <c r="C134" s="227" t="s">
        <v>786</v>
      </c>
      <c r="D134" s="220">
        <v>9</v>
      </c>
    </row>
    <row r="135" spans="1:5" ht="16.2" customHeight="1" x14ac:dyDescent="0.3">
      <c r="A135" s="218">
        <v>45547</v>
      </c>
      <c r="B135" s="219">
        <v>9263154</v>
      </c>
      <c r="C135" s="227" t="s">
        <v>787</v>
      </c>
      <c r="D135" s="220">
        <v>9</v>
      </c>
    </row>
    <row r="136" spans="1:5" ht="16.2" customHeight="1" x14ac:dyDescent="0.3">
      <c r="A136" s="218">
        <v>45547</v>
      </c>
      <c r="B136" s="219">
        <v>9263161</v>
      </c>
      <c r="C136" s="227" t="s">
        <v>911</v>
      </c>
      <c r="D136" s="220">
        <v>4.5</v>
      </c>
    </row>
    <row r="137" spans="1:5" ht="16.2" customHeight="1" x14ac:dyDescent="0.3">
      <c r="A137" s="218">
        <v>45544</v>
      </c>
      <c r="B137" s="219">
        <v>9263164</v>
      </c>
      <c r="C137" s="227" t="s">
        <v>789</v>
      </c>
      <c r="D137" s="220">
        <v>9</v>
      </c>
    </row>
    <row r="138" spans="1:5" ht="16.2" customHeight="1" x14ac:dyDescent="0.3">
      <c r="A138" s="218">
        <v>45544</v>
      </c>
      <c r="B138" s="219">
        <v>9268103</v>
      </c>
      <c r="C138" s="227" t="s">
        <v>904</v>
      </c>
      <c r="D138" s="220">
        <v>9</v>
      </c>
    </row>
    <row r="139" spans="1:5" ht="16.2" customHeight="1" x14ac:dyDescent="0.3">
      <c r="A139" s="218">
        <v>45546</v>
      </c>
      <c r="B139" s="219">
        <v>10101043</v>
      </c>
      <c r="C139" s="227" t="s">
        <v>792</v>
      </c>
      <c r="D139" s="220">
        <v>8</v>
      </c>
    </row>
    <row r="140" spans="1:5" ht="16.2" customHeight="1" x14ac:dyDescent="0.3">
      <c r="A140" s="218">
        <v>45545</v>
      </c>
      <c r="B140" s="219">
        <v>10101047</v>
      </c>
      <c r="C140" s="227" t="s">
        <v>793</v>
      </c>
      <c r="D140" s="220">
        <v>8</v>
      </c>
    </row>
    <row r="141" spans="1:5" ht="16.2" customHeight="1" x14ac:dyDescent="0.3">
      <c r="A141" s="218">
        <v>45545</v>
      </c>
      <c r="B141" s="219">
        <v>10101248</v>
      </c>
      <c r="C141" s="227" t="s">
        <v>536</v>
      </c>
      <c r="D141" s="220">
        <v>9</v>
      </c>
    </row>
    <row r="142" spans="1:5" ht="16.2" customHeight="1" x14ac:dyDescent="0.3">
      <c r="A142" s="218">
        <v>45551</v>
      </c>
      <c r="B142" s="219">
        <v>16092024</v>
      </c>
      <c r="C142" s="227" t="s">
        <v>720</v>
      </c>
      <c r="D142" s="220">
        <v>16</v>
      </c>
      <c r="E142" t="s">
        <v>950</v>
      </c>
    </row>
    <row r="143" spans="1:5" ht="16.2" customHeight="1" x14ac:dyDescent="0.3">
      <c r="A143" s="218">
        <v>45545</v>
      </c>
      <c r="B143" s="219">
        <v>101010101</v>
      </c>
      <c r="C143" s="227" t="s">
        <v>155</v>
      </c>
      <c r="D143" s="220">
        <v>6.64</v>
      </c>
    </row>
    <row r="144" spans="1:5" ht="16.2" customHeight="1" x14ac:dyDescent="0.3">
      <c r="A144" s="218">
        <v>45540</v>
      </c>
      <c r="B144" s="219">
        <v>101010105</v>
      </c>
      <c r="C144" s="227" t="s">
        <v>851</v>
      </c>
      <c r="D144" s="220">
        <v>8</v>
      </c>
    </row>
    <row r="145" spans="1:5" ht="16.2" customHeight="1" x14ac:dyDescent="0.3">
      <c r="A145" s="218">
        <v>45553</v>
      </c>
      <c r="B145" s="219">
        <v>101010142</v>
      </c>
      <c r="C145" s="227" t="s">
        <v>935</v>
      </c>
      <c r="D145" s="220">
        <v>6.64</v>
      </c>
    </row>
    <row r="146" spans="1:5" ht="16.2" customHeight="1" x14ac:dyDescent="0.3">
      <c r="A146" s="218">
        <v>45540</v>
      </c>
      <c r="B146" s="219">
        <v>101010158</v>
      </c>
      <c r="C146" s="227" t="s">
        <v>796</v>
      </c>
      <c r="D146" s="220">
        <v>9</v>
      </c>
    </row>
    <row r="147" spans="1:5" ht="16.2" customHeight="1" x14ac:dyDescent="0.3">
      <c r="A147" s="218">
        <v>45551</v>
      </c>
      <c r="B147" s="219">
        <v>101010229</v>
      </c>
      <c r="C147" s="227" t="s">
        <v>929</v>
      </c>
      <c r="D147" s="220">
        <v>9</v>
      </c>
    </row>
    <row r="148" spans="1:5" ht="16.2" customHeight="1" x14ac:dyDescent="0.3">
      <c r="A148" s="218">
        <v>45551</v>
      </c>
      <c r="B148" s="219">
        <v>101010249</v>
      </c>
      <c r="C148" s="227" t="s">
        <v>927</v>
      </c>
      <c r="D148" s="220">
        <v>9</v>
      </c>
    </row>
    <row r="149" spans="1:5" ht="16.2" customHeight="1" x14ac:dyDescent="0.3">
      <c r="A149" s="218">
        <v>45554</v>
      </c>
      <c r="B149" s="219">
        <v>324143288</v>
      </c>
      <c r="C149" s="227" t="s">
        <v>800</v>
      </c>
      <c r="D149" s="220">
        <v>-35</v>
      </c>
    </row>
    <row r="150" spans="1:5" ht="16.2" customHeight="1" x14ac:dyDescent="0.3">
      <c r="A150" s="218">
        <v>45559</v>
      </c>
      <c r="B150" s="219">
        <v>1010047995</v>
      </c>
      <c r="C150" s="227" t="s">
        <v>801</v>
      </c>
      <c r="D150" s="220" t="s">
        <v>893</v>
      </c>
    </row>
    <row r="151" spans="1:5" ht="16.2" customHeight="1" x14ac:dyDescent="0.3">
      <c r="A151" s="218">
        <v>45540</v>
      </c>
      <c r="B151" s="219">
        <v>2024800001</v>
      </c>
      <c r="C151" s="227" t="s">
        <v>803</v>
      </c>
      <c r="D151" s="220">
        <v>9</v>
      </c>
      <c r="E151" s="189" t="s">
        <v>854</v>
      </c>
    </row>
    <row r="152" spans="1:5" ht="16.2" customHeight="1" x14ac:dyDescent="0.3">
      <c r="A152" s="218">
        <v>45547</v>
      </c>
      <c r="B152" s="219">
        <v>2025500001</v>
      </c>
      <c r="C152" s="227" t="s">
        <v>803</v>
      </c>
      <c r="D152" s="220">
        <v>9</v>
      </c>
      <c r="E152" s="189" t="s">
        <v>818</v>
      </c>
    </row>
    <row r="153" spans="1:5" ht="16.2" customHeight="1" x14ac:dyDescent="0.3">
      <c r="A153" s="218">
        <v>45551</v>
      </c>
      <c r="B153" s="219">
        <v>2025700001</v>
      </c>
      <c r="C153" s="227" t="s">
        <v>803</v>
      </c>
      <c r="D153" s="220">
        <v>18</v>
      </c>
      <c r="E153" s="189" t="s">
        <v>861</v>
      </c>
    </row>
    <row r="154" spans="1:5" ht="16.2" customHeight="1" x14ac:dyDescent="0.3">
      <c r="A154" s="218">
        <v>45552</v>
      </c>
      <c r="B154" s="219">
        <v>2026000001</v>
      </c>
      <c r="C154" s="227" t="s">
        <v>803</v>
      </c>
      <c r="D154" s="220">
        <v>18</v>
      </c>
      <c r="E154" s="189" t="s">
        <v>862</v>
      </c>
    </row>
    <row r="155" spans="1:5" ht="16.2" customHeight="1" x14ac:dyDescent="0.3">
      <c r="A155" s="218">
        <v>45538</v>
      </c>
      <c r="B155" s="219">
        <v>5556026476</v>
      </c>
      <c r="C155" s="227" t="s">
        <v>804</v>
      </c>
      <c r="D155" s="220">
        <v>7.5</v>
      </c>
    </row>
    <row r="156" spans="1:5" ht="16.2" customHeight="1" x14ac:dyDescent="0.3">
      <c r="A156" s="218">
        <v>45551</v>
      </c>
      <c r="B156" s="219">
        <v>7405229557</v>
      </c>
      <c r="C156" s="227" t="s">
        <v>412</v>
      </c>
      <c r="D156" s="220">
        <v>8</v>
      </c>
    </row>
  </sheetData>
  <autoFilter ref="A1:D156">
    <sortState ref="A2:D156">
      <sortCondition ref="B1:B156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73" workbookViewId="0">
      <selection activeCell="C73" sqref="C73"/>
    </sheetView>
  </sheetViews>
  <sheetFormatPr defaultRowHeight="14.4" x14ac:dyDescent="0.3"/>
  <cols>
    <col min="1" max="1" width="11.44140625" customWidth="1"/>
    <col min="2" max="2" width="23.6640625" customWidth="1"/>
    <col min="3" max="3" width="11.33203125" customWidth="1"/>
  </cols>
  <sheetData>
    <row r="1" spans="1:4" ht="20.399999999999999" x14ac:dyDescent="0.3">
      <c r="A1" s="177" t="s">
        <v>623</v>
      </c>
      <c r="B1" s="177" t="s">
        <v>942</v>
      </c>
      <c r="C1" s="177"/>
      <c r="D1" s="179"/>
    </row>
    <row r="2" spans="1:4" x14ac:dyDescent="0.3">
      <c r="A2" s="180">
        <v>45510</v>
      </c>
      <c r="B2" s="182" t="s">
        <v>626</v>
      </c>
      <c r="C2" s="182">
        <v>0</v>
      </c>
      <c r="D2" s="182">
        <v>9</v>
      </c>
    </row>
    <row r="3" spans="1:4" x14ac:dyDescent="0.3">
      <c r="A3" s="180">
        <v>45516</v>
      </c>
      <c r="B3" s="182" t="s">
        <v>165</v>
      </c>
      <c r="C3" s="182">
        <v>0</v>
      </c>
      <c r="D3" s="182">
        <v>9</v>
      </c>
    </row>
    <row r="4" spans="1:4" x14ac:dyDescent="0.3">
      <c r="A4" s="180">
        <v>45516</v>
      </c>
      <c r="B4" s="182" t="s">
        <v>841</v>
      </c>
      <c r="C4" s="182">
        <v>0</v>
      </c>
      <c r="D4" s="182">
        <v>10</v>
      </c>
    </row>
    <row r="5" spans="1:4" x14ac:dyDescent="0.3">
      <c r="A5" s="180">
        <v>45517</v>
      </c>
      <c r="B5" s="182" t="s">
        <v>629</v>
      </c>
      <c r="C5" s="182">
        <v>0</v>
      </c>
      <c r="D5" s="182">
        <v>9</v>
      </c>
    </row>
    <row r="6" spans="1:4" x14ac:dyDescent="0.3">
      <c r="A6" s="180">
        <v>45519</v>
      </c>
      <c r="B6" s="182" t="s">
        <v>924</v>
      </c>
      <c r="C6" s="182">
        <v>0</v>
      </c>
      <c r="D6" s="182">
        <v>8</v>
      </c>
    </row>
    <row r="7" spans="1:4" x14ac:dyDescent="0.3">
      <c r="A7" s="180">
        <v>45520</v>
      </c>
      <c r="B7" s="182" t="s">
        <v>631</v>
      </c>
      <c r="C7" s="182">
        <v>0</v>
      </c>
      <c r="D7" s="182">
        <v>9</v>
      </c>
    </row>
    <row r="8" spans="1:4" x14ac:dyDescent="0.3">
      <c r="A8" s="180">
        <v>45523</v>
      </c>
      <c r="B8" s="182" t="s">
        <v>632</v>
      </c>
      <c r="C8" s="182">
        <v>0</v>
      </c>
      <c r="D8" s="182">
        <v>8</v>
      </c>
    </row>
    <row r="9" spans="1:4" x14ac:dyDescent="0.3">
      <c r="A9" s="180">
        <v>45524</v>
      </c>
      <c r="B9" s="182" t="s">
        <v>634</v>
      </c>
      <c r="C9" s="182">
        <v>0</v>
      </c>
      <c r="D9" s="182">
        <v>9</v>
      </c>
    </row>
    <row r="10" spans="1:4" x14ac:dyDescent="0.3">
      <c r="A10" s="180">
        <v>45518</v>
      </c>
      <c r="B10" s="182" t="s">
        <v>635</v>
      </c>
      <c r="C10" s="182">
        <v>7</v>
      </c>
      <c r="D10" s="182">
        <v>6.64</v>
      </c>
    </row>
    <row r="11" spans="1:4" x14ac:dyDescent="0.3">
      <c r="A11" s="180">
        <v>45520</v>
      </c>
      <c r="B11" s="182" t="s">
        <v>636</v>
      </c>
      <c r="C11" s="182">
        <v>8</v>
      </c>
      <c r="D11" s="182">
        <v>8</v>
      </c>
    </row>
    <row r="12" spans="1:4" x14ac:dyDescent="0.3">
      <c r="A12" s="180">
        <v>45534</v>
      </c>
      <c r="B12" s="182">
        <v>0</v>
      </c>
      <c r="C12" s="182">
        <v>9</v>
      </c>
      <c r="D12" s="182">
        <v>-7</v>
      </c>
    </row>
    <row r="13" spans="1:4" x14ac:dyDescent="0.3">
      <c r="A13" s="180">
        <v>45534</v>
      </c>
      <c r="B13" s="182">
        <v>0</v>
      </c>
      <c r="C13" s="182">
        <v>9</v>
      </c>
      <c r="D13" s="182">
        <v>-0.2</v>
      </c>
    </row>
    <row r="14" spans="1:4" x14ac:dyDescent="0.3">
      <c r="A14" s="180">
        <v>45534</v>
      </c>
      <c r="B14" s="182">
        <v>0</v>
      </c>
      <c r="C14" s="182">
        <v>9</v>
      </c>
      <c r="D14" s="182">
        <v>-20.75</v>
      </c>
    </row>
    <row r="15" spans="1:4" x14ac:dyDescent="0.3">
      <c r="A15" s="180">
        <v>45519</v>
      </c>
      <c r="B15" s="182" t="s">
        <v>639</v>
      </c>
      <c r="C15" s="182">
        <v>85</v>
      </c>
      <c r="D15" s="182">
        <v>7.5</v>
      </c>
    </row>
    <row r="16" spans="1:4" x14ac:dyDescent="0.3">
      <c r="A16" s="180">
        <v>45519</v>
      </c>
      <c r="B16" s="182" t="s">
        <v>640</v>
      </c>
      <c r="C16" s="182">
        <v>106</v>
      </c>
      <c r="D16" s="182">
        <v>8</v>
      </c>
    </row>
    <row r="17" spans="1:4" x14ac:dyDescent="0.3">
      <c r="A17" s="180">
        <v>45510</v>
      </c>
      <c r="B17" s="182" t="s">
        <v>902</v>
      </c>
      <c r="C17" s="182">
        <v>107</v>
      </c>
      <c r="D17" s="182">
        <v>9</v>
      </c>
    </row>
    <row r="18" spans="1:4" x14ac:dyDescent="0.3">
      <c r="A18" s="180">
        <v>45516</v>
      </c>
      <c r="B18" s="182" t="s">
        <v>909</v>
      </c>
      <c r="C18" s="182">
        <v>109</v>
      </c>
      <c r="D18" s="182">
        <v>8</v>
      </c>
    </row>
    <row r="19" spans="1:4" x14ac:dyDescent="0.3">
      <c r="A19" s="180">
        <v>45510</v>
      </c>
      <c r="B19" s="182" t="s">
        <v>903</v>
      </c>
      <c r="C19" s="182">
        <v>113</v>
      </c>
      <c r="D19" s="182">
        <v>9</v>
      </c>
    </row>
    <row r="20" spans="1:4" x14ac:dyDescent="0.3">
      <c r="A20" s="180">
        <v>45520</v>
      </c>
      <c r="B20" s="182" t="s">
        <v>645</v>
      </c>
      <c r="C20" s="182">
        <v>117</v>
      </c>
      <c r="D20" s="182">
        <v>9</v>
      </c>
    </row>
    <row r="21" spans="1:4" x14ac:dyDescent="0.3">
      <c r="A21" s="180">
        <v>45516</v>
      </c>
      <c r="B21" s="182" t="s">
        <v>905</v>
      </c>
      <c r="C21" s="182">
        <v>120</v>
      </c>
      <c r="D21" s="182">
        <v>8</v>
      </c>
    </row>
    <row r="22" spans="1:4" x14ac:dyDescent="0.3">
      <c r="A22" s="180">
        <v>45506</v>
      </c>
      <c r="B22" s="182" t="s">
        <v>647</v>
      </c>
      <c r="C22" s="182">
        <v>123</v>
      </c>
      <c r="D22" s="182">
        <v>8</v>
      </c>
    </row>
    <row r="23" spans="1:4" x14ac:dyDescent="0.3">
      <c r="A23" s="180">
        <v>45519</v>
      </c>
      <c r="B23" s="182" t="s">
        <v>922</v>
      </c>
      <c r="C23" s="182">
        <v>130</v>
      </c>
      <c r="D23" s="182">
        <v>9</v>
      </c>
    </row>
    <row r="24" spans="1:4" x14ac:dyDescent="0.3">
      <c r="A24" s="180">
        <v>45519</v>
      </c>
      <c r="B24" s="182" t="s">
        <v>928</v>
      </c>
      <c r="C24" s="182">
        <v>134</v>
      </c>
      <c r="D24" s="182">
        <v>9</v>
      </c>
    </row>
    <row r="25" spans="1:4" x14ac:dyDescent="0.3">
      <c r="A25" s="180">
        <v>45523</v>
      </c>
      <c r="B25" s="182" t="s">
        <v>934</v>
      </c>
      <c r="C25" s="182">
        <v>142</v>
      </c>
      <c r="D25" s="182">
        <v>8</v>
      </c>
    </row>
    <row r="26" spans="1:4" x14ac:dyDescent="0.3">
      <c r="A26" s="180">
        <v>45532</v>
      </c>
      <c r="B26" s="182" t="s">
        <v>652</v>
      </c>
      <c r="C26" s="182">
        <v>143</v>
      </c>
      <c r="D26" s="182">
        <v>8</v>
      </c>
    </row>
    <row r="27" spans="1:4" x14ac:dyDescent="0.3">
      <c r="A27" s="180">
        <v>45516</v>
      </c>
      <c r="B27" s="182" t="s">
        <v>908</v>
      </c>
      <c r="C27" s="182">
        <v>149</v>
      </c>
      <c r="D27" s="182">
        <v>8</v>
      </c>
    </row>
    <row r="28" spans="1:4" x14ac:dyDescent="0.3">
      <c r="A28" s="180">
        <v>45509</v>
      </c>
      <c r="B28" s="182" t="s">
        <v>627</v>
      </c>
      <c r="C28" s="182">
        <v>168</v>
      </c>
      <c r="D28" s="182">
        <v>6</v>
      </c>
    </row>
    <row r="29" spans="1:4" x14ac:dyDescent="0.3">
      <c r="A29" s="180">
        <v>45519</v>
      </c>
      <c r="B29" s="182" t="s">
        <v>919</v>
      </c>
      <c r="C29" s="182">
        <v>169</v>
      </c>
      <c r="D29" s="182">
        <v>8</v>
      </c>
    </row>
    <row r="30" spans="1:4" x14ac:dyDescent="0.3">
      <c r="A30" s="180">
        <v>45519</v>
      </c>
      <c r="B30" s="182" t="s">
        <v>923</v>
      </c>
      <c r="C30" s="182">
        <v>174</v>
      </c>
      <c r="D30" s="182">
        <v>9</v>
      </c>
    </row>
    <row r="31" spans="1:4" x14ac:dyDescent="0.3">
      <c r="A31" s="180">
        <v>45523</v>
      </c>
      <c r="B31" s="182" t="s">
        <v>656</v>
      </c>
      <c r="C31" s="182">
        <v>176</v>
      </c>
      <c r="D31" s="182">
        <v>8</v>
      </c>
    </row>
    <row r="32" spans="1:4" x14ac:dyDescent="0.3">
      <c r="A32" s="180">
        <v>45527</v>
      </c>
      <c r="B32" s="182" t="s">
        <v>658</v>
      </c>
      <c r="C32" s="182">
        <v>189</v>
      </c>
      <c r="D32" s="182">
        <v>8</v>
      </c>
    </row>
    <row r="33" spans="1:4" x14ac:dyDescent="0.3">
      <c r="A33" s="180">
        <v>45519</v>
      </c>
      <c r="B33" s="182" t="s">
        <v>659</v>
      </c>
      <c r="C33" s="182">
        <v>277</v>
      </c>
      <c r="D33" s="182">
        <v>9</v>
      </c>
    </row>
    <row r="34" spans="1:4" x14ac:dyDescent="0.3">
      <c r="A34" s="180">
        <v>45519</v>
      </c>
      <c r="B34" s="182" t="s">
        <v>660</v>
      </c>
      <c r="C34" s="182">
        <v>10243</v>
      </c>
      <c r="D34" s="182">
        <v>8</v>
      </c>
    </row>
    <row r="35" spans="1:4" x14ac:dyDescent="0.3">
      <c r="A35" s="180">
        <v>45516</v>
      </c>
      <c r="B35" s="182" t="s">
        <v>663</v>
      </c>
      <c r="C35" s="182">
        <v>39516</v>
      </c>
      <c r="D35" s="182">
        <v>9</v>
      </c>
    </row>
    <row r="36" spans="1:4" x14ac:dyDescent="0.3">
      <c r="A36" s="180">
        <v>45519</v>
      </c>
      <c r="B36" s="182" t="s">
        <v>667</v>
      </c>
      <c r="C36" s="182">
        <v>290715</v>
      </c>
      <c r="D36" s="182">
        <v>8</v>
      </c>
    </row>
    <row r="37" spans="1:4" x14ac:dyDescent="0.3">
      <c r="A37" s="180">
        <v>45516</v>
      </c>
      <c r="B37" s="182" t="s">
        <v>669</v>
      </c>
      <c r="C37" s="182">
        <v>1010133</v>
      </c>
      <c r="D37" s="182">
        <v>6</v>
      </c>
    </row>
    <row r="38" spans="1:4" x14ac:dyDescent="0.3">
      <c r="A38" s="180">
        <v>45513</v>
      </c>
      <c r="B38" s="182" t="s">
        <v>670</v>
      </c>
      <c r="C38" s="182">
        <v>1772033</v>
      </c>
      <c r="D38" s="182">
        <v>9</v>
      </c>
    </row>
    <row r="39" spans="1:4" x14ac:dyDescent="0.3">
      <c r="A39" s="180">
        <v>45523</v>
      </c>
      <c r="B39" s="182" t="s">
        <v>673</v>
      </c>
      <c r="C39" s="182">
        <v>2097003</v>
      </c>
      <c r="D39" s="182">
        <v>8</v>
      </c>
    </row>
    <row r="40" spans="1:4" x14ac:dyDescent="0.3">
      <c r="A40" s="180">
        <v>45510</v>
      </c>
      <c r="B40" s="182" t="s">
        <v>674</v>
      </c>
      <c r="C40" s="182">
        <v>2893003</v>
      </c>
      <c r="D40" s="182">
        <v>8</v>
      </c>
    </row>
    <row r="41" spans="1:4" x14ac:dyDescent="0.3">
      <c r="A41" s="180">
        <v>45516</v>
      </c>
      <c r="B41" s="182" t="s">
        <v>350</v>
      </c>
      <c r="C41" s="182">
        <v>2893006</v>
      </c>
      <c r="D41" s="182">
        <v>8</v>
      </c>
    </row>
    <row r="42" spans="1:4" x14ac:dyDescent="0.3">
      <c r="A42" s="180">
        <v>45516</v>
      </c>
      <c r="B42" s="182" t="s">
        <v>405</v>
      </c>
      <c r="C42" s="182">
        <v>2893009</v>
      </c>
      <c r="D42" s="182">
        <v>8</v>
      </c>
    </row>
    <row r="43" spans="1:4" x14ac:dyDescent="0.3">
      <c r="A43" s="180">
        <v>45516</v>
      </c>
      <c r="B43" s="182" t="s">
        <v>679</v>
      </c>
      <c r="C43" s="182">
        <v>2893013</v>
      </c>
      <c r="D43" s="182">
        <v>8</v>
      </c>
    </row>
    <row r="44" spans="1:4" x14ac:dyDescent="0.3">
      <c r="A44" s="180">
        <v>45523</v>
      </c>
      <c r="B44" s="182" t="s">
        <v>680</v>
      </c>
      <c r="C44" s="182">
        <v>2893014</v>
      </c>
      <c r="D44" s="182">
        <v>8</v>
      </c>
    </row>
    <row r="45" spans="1:4" x14ac:dyDescent="0.3">
      <c r="A45" s="180">
        <v>45505</v>
      </c>
      <c r="B45" s="182" t="s">
        <v>898</v>
      </c>
      <c r="C45" s="182">
        <v>2893015</v>
      </c>
      <c r="D45" s="182">
        <v>8</v>
      </c>
    </row>
    <row r="46" spans="1:4" x14ac:dyDescent="0.3">
      <c r="A46" s="180">
        <v>45520</v>
      </c>
      <c r="B46" s="182" t="s">
        <v>682</v>
      </c>
      <c r="C46" s="182">
        <v>2893016</v>
      </c>
      <c r="D46" s="182">
        <v>8</v>
      </c>
    </row>
    <row r="47" spans="1:4" x14ac:dyDescent="0.3">
      <c r="A47" s="180">
        <v>45519</v>
      </c>
      <c r="B47" s="182" t="s">
        <v>921</v>
      </c>
      <c r="C47" s="182">
        <v>2893019</v>
      </c>
      <c r="D47" s="182">
        <v>8</v>
      </c>
    </row>
    <row r="48" spans="1:4" x14ac:dyDescent="0.3">
      <c r="A48" s="180">
        <v>45520</v>
      </c>
      <c r="B48" s="182" t="s">
        <v>685</v>
      </c>
      <c r="C48" s="182">
        <v>2893026</v>
      </c>
      <c r="D48" s="182">
        <v>8</v>
      </c>
    </row>
    <row r="49" spans="1:4" x14ac:dyDescent="0.3">
      <c r="A49" s="180">
        <v>45520</v>
      </c>
      <c r="B49" s="182" t="s">
        <v>688</v>
      </c>
      <c r="C49" s="182">
        <v>2893040</v>
      </c>
      <c r="D49" s="182">
        <v>6.64</v>
      </c>
    </row>
    <row r="50" spans="1:4" x14ac:dyDescent="0.3">
      <c r="A50" s="180">
        <v>45525</v>
      </c>
      <c r="B50" s="182" t="s">
        <v>690</v>
      </c>
      <c r="C50" s="182">
        <v>2893046</v>
      </c>
      <c r="D50" s="182">
        <v>8</v>
      </c>
    </row>
    <row r="51" spans="1:4" x14ac:dyDescent="0.3">
      <c r="A51" s="180">
        <v>45517</v>
      </c>
      <c r="B51" s="182" t="s">
        <v>691</v>
      </c>
      <c r="C51" s="182">
        <v>2893049</v>
      </c>
      <c r="D51" s="182">
        <v>8</v>
      </c>
    </row>
    <row r="52" spans="1:4" x14ac:dyDescent="0.3">
      <c r="A52" s="180">
        <v>45519</v>
      </c>
      <c r="B52" s="182" t="s">
        <v>836</v>
      </c>
      <c r="C52" s="182">
        <v>2893058</v>
      </c>
      <c r="D52" s="182">
        <v>8</v>
      </c>
    </row>
    <row r="53" spans="1:4" x14ac:dyDescent="0.3">
      <c r="A53" s="180">
        <v>45516</v>
      </c>
      <c r="B53" s="182" t="s">
        <v>837</v>
      </c>
      <c r="C53" s="182">
        <v>2893096</v>
      </c>
      <c r="D53" s="182">
        <v>8</v>
      </c>
    </row>
    <row r="54" spans="1:4" x14ac:dyDescent="0.3">
      <c r="A54" s="180">
        <v>45519</v>
      </c>
      <c r="B54" s="182" t="s">
        <v>915</v>
      </c>
      <c r="C54" s="182">
        <v>2907011</v>
      </c>
      <c r="D54" s="182">
        <v>8</v>
      </c>
    </row>
    <row r="55" spans="1:4" x14ac:dyDescent="0.3">
      <c r="A55" s="180">
        <v>45516</v>
      </c>
      <c r="B55" s="182" t="s">
        <v>699</v>
      </c>
      <c r="C55" s="182">
        <v>2907016</v>
      </c>
      <c r="D55" s="182">
        <v>8</v>
      </c>
    </row>
    <row r="56" spans="1:4" x14ac:dyDescent="0.3">
      <c r="A56" s="180">
        <v>45506</v>
      </c>
      <c r="B56" s="182" t="s">
        <v>700</v>
      </c>
      <c r="C56" s="182">
        <v>2907018</v>
      </c>
      <c r="D56" s="182">
        <v>8</v>
      </c>
    </row>
    <row r="57" spans="1:4" x14ac:dyDescent="0.3">
      <c r="A57" s="180">
        <v>45531</v>
      </c>
      <c r="B57" s="182" t="s">
        <v>701</v>
      </c>
      <c r="C57" s="182">
        <v>2907019</v>
      </c>
      <c r="D57" s="182">
        <v>8</v>
      </c>
    </row>
    <row r="58" spans="1:4" x14ac:dyDescent="0.3">
      <c r="A58" s="180">
        <v>45524</v>
      </c>
      <c r="B58" s="182" t="s">
        <v>938</v>
      </c>
      <c r="C58" s="182">
        <v>2907036</v>
      </c>
      <c r="D58" s="182">
        <v>8</v>
      </c>
    </row>
    <row r="59" spans="1:4" x14ac:dyDescent="0.3">
      <c r="A59" s="180">
        <v>45511</v>
      </c>
      <c r="B59" s="182" t="s">
        <v>703</v>
      </c>
      <c r="C59" s="182">
        <v>2907041</v>
      </c>
      <c r="D59" s="182">
        <v>8</v>
      </c>
    </row>
    <row r="60" spans="1:4" x14ac:dyDescent="0.3">
      <c r="A60" s="180">
        <v>45523</v>
      </c>
      <c r="B60" s="182" t="s">
        <v>705</v>
      </c>
      <c r="C60" s="182">
        <v>2907054</v>
      </c>
      <c r="D60" s="182">
        <v>9</v>
      </c>
    </row>
    <row r="61" spans="1:4" x14ac:dyDescent="0.3">
      <c r="A61" s="180">
        <v>45519</v>
      </c>
      <c r="B61" s="182" t="s">
        <v>706</v>
      </c>
      <c r="C61" s="182">
        <v>2907071</v>
      </c>
      <c r="D61" s="182">
        <v>8</v>
      </c>
    </row>
    <row r="62" spans="1:4" x14ac:dyDescent="0.3">
      <c r="A62" s="180">
        <v>45523</v>
      </c>
      <c r="B62" s="182" t="s">
        <v>707</v>
      </c>
      <c r="C62" s="182">
        <v>2907076</v>
      </c>
      <c r="D62" s="182">
        <v>8</v>
      </c>
    </row>
    <row r="63" spans="1:4" x14ac:dyDescent="0.3">
      <c r="A63" s="180">
        <v>45519</v>
      </c>
      <c r="B63" s="182" t="s">
        <v>914</v>
      </c>
      <c r="C63" s="182">
        <v>2907081</v>
      </c>
      <c r="D63" s="182">
        <v>8</v>
      </c>
    </row>
    <row r="64" spans="1:4" x14ac:dyDescent="0.3">
      <c r="A64" s="180">
        <v>45513</v>
      </c>
      <c r="B64" s="182" t="s">
        <v>868</v>
      </c>
      <c r="C64" s="182">
        <v>2907086</v>
      </c>
      <c r="D64" s="182">
        <v>8</v>
      </c>
    </row>
    <row r="65" spans="1:4" x14ac:dyDescent="0.3">
      <c r="A65" s="180">
        <v>45520</v>
      </c>
      <c r="B65" s="182" t="s">
        <v>710</v>
      </c>
      <c r="C65" s="182">
        <v>2907088</v>
      </c>
      <c r="D65" s="182">
        <v>8</v>
      </c>
    </row>
    <row r="66" spans="1:4" x14ac:dyDescent="0.3">
      <c r="A66" s="180">
        <v>45530</v>
      </c>
      <c r="B66" s="182" t="s">
        <v>711</v>
      </c>
      <c r="C66" s="182">
        <v>2907093</v>
      </c>
      <c r="D66" s="182">
        <v>8</v>
      </c>
    </row>
    <row r="67" spans="1:4" x14ac:dyDescent="0.3">
      <c r="A67" s="180">
        <v>45516</v>
      </c>
      <c r="B67" s="182" t="s">
        <v>907</v>
      </c>
      <c r="C67" s="182">
        <v>2907113</v>
      </c>
      <c r="D67" s="182">
        <v>8</v>
      </c>
    </row>
    <row r="68" spans="1:4" x14ac:dyDescent="0.3">
      <c r="A68" s="180">
        <v>45524</v>
      </c>
      <c r="B68" s="182" t="s">
        <v>937</v>
      </c>
      <c r="C68" s="182">
        <v>2907117</v>
      </c>
      <c r="D68" s="182">
        <v>8</v>
      </c>
    </row>
    <row r="69" spans="1:4" x14ac:dyDescent="0.3">
      <c r="A69" s="180">
        <v>45518</v>
      </c>
      <c r="B69" s="182" t="s">
        <v>716</v>
      </c>
      <c r="C69" s="182">
        <v>2907148</v>
      </c>
      <c r="D69" s="182">
        <v>8</v>
      </c>
    </row>
    <row r="70" spans="1:4" x14ac:dyDescent="0.3">
      <c r="A70" s="180">
        <v>45519</v>
      </c>
      <c r="B70" s="182" t="s">
        <v>840</v>
      </c>
      <c r="C70" s="182">
        <v>2907151</v>
      </c>
      <c r="D70" s="182">
        <v>4</v>
      </c>
    </row>
    <row r="71" spans="1:4" x14ac:dyDescent="0.3">
      <c r="A71" s="180">
        <v>45511</v>
      </c>
      <c r="B71" s="182" t="s">
        <v>717</v>
      </c>
      <c r="C71" s="182">
        <v>2907170</v>
      </c>
      <c r="D71" s="182">
        <v>8</v>
      </c>
    </row>
    <row r="72" spans="1:4" x14ac:dyDescent="0.3">
      <c r="A72" s="180">
        <v>45520</v>
      </c>
      <c r="B72" s="182" t="s">
        <v>718</v>
      </c>
      <c r="C72" s="182">
        <v>2907175</v>
      </c>
      <c r="D72" s="182">
        <v>6.64</v>
      </c>
    </row>
    <row r="73" spans="1:4" x14ac:dyDescent="0.3">
      <c r="A73" s="180">
        <v>45509</v>
      </c>
      <c r="B73" s="182" t="s">
        <v>943</v>
      </c>
      <c r="C73" s="182">
        <v>3217288</v>
      </c>
      <c r="D73" s="182">
        <v>9</v>
      </c>
    </row>
    <row r="74" spans="1:4" x14ac:dyDescent="0.3">
      <c r="A74" s="180">
        <v>45518</v>
      </c>
      <c r="B74" s="182" t="s">
        <v>721</v>
      </c>
      <c r="C74" s="182">
        <v>4772031</v>
      </c>
      <c r="D74" s="182">
        <v>9</v>
      </c>
    </row>
    <row r="75" spans="1:4" x14ac:dyDescent="0.3">
      <c r="A75" s="180">
        <v>45512</v>
      </c>
      <c r="B75" s="182" t="s">
        <v>394</v>
      </c>
      <c r="C75" s="182">
        <v>4772037</v>
      </c>
      <c r="D75" s="182">
        <v>9</v>
      </c>
    </row>
    <row r="76" spans="1:4" x14ac:dyDescent="0.3">
      <c r="A76" s="180">
        <v>45505</v>
      </c>
      <c r="B76" s="182" t="s">
        <v>899</v>
      </c>
      <c r="C76" s="182">
        <v>4772046</v>
      </c>
      <c r="D76" s="182">
        <v>9</v>
      </c>
    </row>
    <row r="77" spans="1:4" x14ac:dyDescent="0.3">
      <c r="A77" s="180">
        <v>45513</v>
      </c>
      <c r="B77" s="182" t="s">
        <v>723</v>
      </c>
      <c r="C77" s="182">
        <v>4772048</v>
      </c>
      <c r="D77" s="182">
        <v>9</v>
      </c>
    </row>
    <row r="78" spans="1:4" x14ac:dyDescent="0.3">
      <c r="A78" s="180">
        <v>45516</v>
      </c>
      <c r="B78" s="182" t="s">
        <v>724</v>
      </c>
      <c r="C78" s="182">
        <v>4772064</v>
      </c>
      <c r="D78" s="182">
        <v>9</v>
      </c>
    </row>
    <row r="79" spans="1:4" x14ac:dyDescent="0.3">
      <c r="A79" s="180">
        <v>45519</v>
      </c>
      <c r="B79" s="182" t="s">
        <v>725</v>
      </c>
      <c r="C79" s="182">
        <v>4772067</v>
      </c>
      <c r="D79" s="182">
        <v>9</v>
      </c>
    </row>
    <row r="80" spans="1:4" x14ac:dyDescent="0.3">
      <c r="A80" s="180">
        <v>45517</v>
      </c>
      <c r="B80" s="182" t="s">
        <v>726</v>
      </c>
      <c r="C80" s="182">
        <v>4772069</v>
      </c>
      <c r="D80" s="182">
        <v>9</v>
      </c>
    </row>
    <row r="81" spans="1:5" x14ac:dyDescent="0.3">
      <c r="A81" s="180">
        <v>45520</v>
      </c>
      <c r="B81" s="182" t="s">
        <v>727</v>
      </c>
      <c r="C81" s="182">
        <v>4772070</v>
      </c>
      <c r="D81" s="182">
        <v>9</v>
      </c>
    </row>
    <row r="82" spans="1:5" x14ac:dyDescent="0.3">
      <c r="A82" s="180">
        <v>45520</v>
      </c>
      <c r="B82" s="182" t="s">
        <v>728</v>
      </c>
      <c r="C82" s="182">
        <v>4772072</v>
      </c>
      <c r="D82" s="182">
        <v>9</v>
      </c>
    </row>
    <row r="83" spans="1:5" x14ac:dyDescent="0.3">
      <c r="A83" s="180">
        <v>45511</v>
      </c>
      <c r="B83" s="182" t="s">
        <v>720</v>
      </c>
      <c r="C83" s="182">
        <v>6082024</v>
      </c>
      <c r="D83" s="182">
        <v>16</v>
      </c>
      <c r="E83" t="s">
        <v>946</v>
      </c>
    </row>
    <row r="84" spans="1:5" x14ac:dyDescent="0.3">
      <c r="A84" s="180">
        <v>45519</v>
      </c>
      <c r="B84" s="182" t="s">
        <v>930</v>
      </c>
      <c r="C84" s="182">
        <v>6130103</v>
      </c>
      <c r="D84" s="182">
        <v>6.64</v>
      </c>
    </row>
    <row r="85" spans="1:5" x14ac:dyDescent="0.3">
      <c r="A85" s="180">
        <v>45517</v>
      </c>
      <c r="B85" s="182" t="s">
        <v>730</v>
      </c>
      <c r="C85" s="182">
        <v>6130117</v>
      </c>
      <c r="D85" s="182">
        <v>9</v>
      </c>
    </row>
    <row r="86" spans="1:5" x14ac:dyDescent="0.3">
      <c r="A86" s="180">
        <v>45525</v>
      </c>
      <c r="B86" s="182" t="s">
        <v>731</v>
      </c>
      <c r="C86" s="182">
        <v>6130141</v>
      </c>
      <c r="D86" s="182">
        <v>7.5</v>
      </c>
    </row>
    <row r="87" spans="1:5" x14ac:dyDescent="0.3">
      <c r="A87" s="180">
        <v>45518</v>
      </c>
      <c r="B87" s="182" t="s">
        <v>842</v>
      </c>
      <c r="C87" s="182">
        <v>6130146</v>
      </c>
      <c r="D87" s="182">
        <v>9</v>
      </c>
    </row>
    <row r="88" spans="1:5" x14ac:dyDescent="0.3">
      <c r="A88" s="180">
        <v>45519</v>
      </c>
      <c r="B88" s="182" t="s">
        <v>931</v>
      </c>
      <c r="C88" s="182">
        <v>6130155</v>
      </c>
      <c r="D88" s="182">
        <v>9</v>
      </c>
    </row>
    <row r="89" spans="1:5" x14ac:dyDescent="0.3">
      <c r="A89" s="180">
        <v>45519</v>
      </c>
      <c r="B89" s="182" t="s">
        <v>933</v>
      </c>
      <c r="C89" s="182">
        <v>6130229</v>
      </c>
      <c r="D89" s="182">
        <v>6.64</v>
      </c>
    </row>
    <row r="90" spans="1:5" x14ac:dyDescent="0.3">
      <c r="A90" s="180">
        <v>45506</v>
      </c>
      <c r="B90" s="182" t="s">
        <v>901</v>
      </c>
      <c r="C90" s="182">
        <v>6681239</v>
      </c>
      <c r="D90" s="182">
        <v>9</v>
      </c>
    </row>
    <row r="91" spans="1:5" x14ac:dyDescent="0.3">
      <c r="A91" s="180">
        <v>45530</v>
      </c>
      <c r="B91" s="182" t="s">
        <v>735</v>
      </c>
      <c r="C91" s="182">
        <v>6801047</v>
      </c>
      <c r="D91" s="182">
        <v>9</v>
      </c>
    </row>
    <row r="92" spans="1:5" x14ac:dyDescent="0.3">
      <c r="A92" s="180">
        <v>45516</v>
      </c>
      <c r="B92" s="182" t="s">
        <v>910</v>
      </c>
      <c r="C92" s="182">
        <v>6881001</v>
      </c>
      <c r="D92" s="182">
        <v>9</v>
      </c>
    </row>
    <row r="93" spans="1:5" x14ac:dyDescent="0.3">
      <c r="A93" s="180">
        <v>45516</v>
      </c>
      <c r="B93" s="182" t="s">
        <v>550</v>
      </c>
      <c r="C93" s="182">
        <v>6881020</v>
      </c>
      <c r="D93" s="182">
        <v>9</v>
      </c>
    </row>
    <row r="94" spans="1:5" x14ac:dyDescent="0.3">
      <c r="A94" s="180">
        <v>45517</v>
      </c>
      <c r="B94" s="182" t="s">
        <v>737</v>
      </c>
      <c r="C94" s="182">
        <v>6881024</v>
      </c>
      <c r="D94" s="182">
        <v>7.5</v>
      </c>
    </row>
    <row r="95" spans="1:5" x14ac:dyDescent="0.3">
      <c r="A95" s="180">
        <v>45519</v>
      </c>
      <c r="B95" s="182" t="s">
        <v>932</v>
      </c>
      <c r="C95" s="182">
        <v>6881025</v>
      </c>
      <c r="D95" s="182">
        <v>9</v>
      </c>
    </row>
    <row r="96" spans="1:5" x14ac:dyDescent="0.3">
      <c r="A96" s="180">
        <v>45517</v>
      </c>
      <c r="B96" s="182" t="s">
        <v>739</v>
      </c>
      <c r="C96" s="182">
        <v>6881030</v>
      </c>
      <c r="D96" s="182">
        <v>9</v>
      </c>
    </row>
    <row r="97" spans="1:4" x14ac:dyDescent="0.3">
      <c r="A97" s="180">
        <v>45519</v>
      </c>
      <c r="B97" s="182" t="s">
        <v>925</v>
      </c>
      <c r="C97" s="182">
        <v>6881061</v>
      </c>
      <c r="D97" s="182">
        <v>9</v>
      </c>
    </row>
    <row r="98" spans="1:4" x14ac:dyDescent="0.3">
      <c r="A98" s="180">
        <v>45518</v>
      </c>
      <c r="B98" s="182" t="s">
        <v>741</v>
      </c>
      <c r="C98" s="182">
        <v>6881088</v>
      </c>
      <c r="D98" s="182">
        <v>8</v>
      </c>
    </row>
    <row r="99" spans="1:4" x14ac:dyDescent="0.3">
      <c r="A99" s="180">
        <v>45525</v>
      </c>
      <c r="B99" s="182" t="s">
        <v>844</v>
      </c>
      <c r="C99" s="182">
        <v>6881169</v>
      </c>
      <c r="D99" s="182">
        <v>9</v>
      </c>
    </row>
    <row r="100" spans="1:4" x14ac:dyDescent="0.3">
      <c r="A100" s="180">
        <v>45523</v>
      </c>
      <c r="B100" s="182" t="s">
        <v>884</v>
      </c>
      <c r="C100" s="182">
        <v>6881170</v>
      </c>
      <c r="D100" s="182">
        <v>30</v>
      </c>
    </row>
    <row r="101" spans="1:4" x14ac:dyDescent="0.3">
      <c r="A101" s="180">
        <v>45516</v>
      </c>
      <c r="B101" s="182" t="s">
        <v>906</v>
      </c>
      <c r="C101" s="182">
        <v>6881180</v>
      </c>
      <c r="D101" s="182">
        <v>9</v>
      </c>
    </row>
    <row r="102" spans="1:4" x14ac:dyDescent="0.3">
      <c r="A102" s="180">
        <v>45530</v>
      </c>
      <c r="B102" s="182" t="s">
        <v>891</v>
      </c>
      <c r="C102" s="182">
        <v>6881187</v>
      </c>
      <c r="D102" s="182">
        <v>9</v>
      </c>
    </row>
    <row r="103" spans="1:4" x14ac:dyDescent="0.3">
      <c r="A103" s="180">
        <v>45516</v>
      </c>
      <c r="B103" s="182" t="s">
        <v>845</v>
      </c>
      <c r="C103" s="182">
        <v>6881193</v>
      </c>
      <c r="D103" s="182">
        <v>9</v>
      </c>
    </row>
    <row r="104" spans="1:4" x14ac:dyDescent="0.3">
      <c r="A104" s="180">
        <v>45519</v>
      </c>
      <c r="B104" s="182" t="s">
        <v>747</v>
      </c>
      <c r="C104" s="182">
        <v>6881199</v>
      </c>
      <c r="D104" s="182">
        <v>9</v>
      </c>
    </row>
    <row r="105" spans="1:4" x14ac:dyDescent="0.3">
      <c r="A105" s="180">
        <v>45517</v>
      </c>
      <c r="B105" s="182" t="s">
        <v>748</v>
      </c>
      <c r="C105" s="182">
        <v>6881204</v>
      </c>
      <c r="D105" s="182">
        <v>9</v>
      </c>
    </row>
    <row r="106" spans="1:4" x14ac:dyDescent="0.3">
      <c r="A106" s="180">
        <v>45523</v>
      </c>
      <c r="B106" s="182" t="s">
        <v>846</v>
      </c>
      <c r="C106" s="182">
        <v>6881238</v>
      </c>
      <c r="D106" s="182">
        <v>18</v>
      </c>
    </row>
    <row r="107" spans="1:4" x14ac:dyDescent="0.3">
      <c r="A107" s="180">
        <v>45517</v>
      </c>
      <c r="B107" s="182" t="s">
        <v>749</v>
      </c>
      <c r="C107" s="182">
        <v>6881243</v>
      </c>
      <c r="D107" s="182">
        <v>9</v>
      </c>
    </row>
    <row r="108" spans="1:4" x14ac:dyDescent="0.3">
      <c r="A108" s="180">
        <v>45520</v>
      </c>
      <c r="B108" s="182" t="s">
        <v>750</v>
      </c>
      <c r="C108" s="182">
        <v>6881246</v>
      </c>
      <c r="D108" s="182">
        <v>9</v>
      </c>
    </row>
    <row r="109" spans="1:4" x14ac:dyDescent="0.3">
      <c r="A109" s="180">
        <v>45519</v>
      </c>
      <c r="B109" s="182" t="s">
        <v>916</v>
      </c>
      <c r="C109" s="182">
        <v>6881251</v>
      </c>
      <c r="D109" s="182">
        <v>9</v>
      </c>
    </row>
    <row r="110" spans="1:4" x14ac:dyDescent="0.3">
      <c r="A110" s="180">
        <v>45517</v>
      </c>
      <c r="B110" s="182" t="s">
        <v>856</v>
      </c>
      <c r="C110" s="182">
        <v>6881256</v>
      </c>
      <c r="D110" s="182">
        <v>9</v>
      </c>
    </row>
    <row r="111" spans="1:4" x14ac:dyDescent="0.3">
      <c r="A111" s="180">
        <v>45519</v>
      </c>
      <c r="B111" s="182" t="s">
        <v>926</v>
      </c>
      <c r="C111" s="182">
        <v>7501179</v>
      </c>
      <c r="D111" s="182">
        <v>8</v>
      </c>
    </row>
    <row r="112" spans="1:4" x14ac:dyDescent="0.3">
      <c r="A112" s="180">
        <v>45519</v>
      </c>
      <c r="B112" s="182" t="s">
        <v>755</v>
      </c>
      <c r="C112" s="182">
        <v>7563017</v>
      </c>
      <c r="D112" s="182">
        <v>9</v>
      </c>
    </row>
    <row r="113" spans="1:4" x14ac:dyDescent="0.3">
      <c r="A113" s="180">
        <v>45523</v>
      </c>
      <c r="B113" s="182" t="s">
        <v>756</v>
      </c>
      <c r="C113" s="182">
        <v>7563020</v>
      </c>
      <c r="D113" s="182">
        <v>9</v>
      </c>
    </row>
    <row r="114" spans="1:4" x14ac:dyDescent="0.3">
      <c r="A114" s="180">
        <v>45511</v>
      </c>
      <c r="B114" s="182" t="s">
        <v>758</v>
      </c>
      <c r="C114" s="182">
        <v>7563035</v>
      </c>
      <c r="D114" s="182">
        <v>9</v>
      </c>
    </row>
    <row r="115" spans="1:4" x14ac:dyDescent="0.3">
      <c r="A115" s="180">
        <v>45519</v>
      </c>
      <c r="B115" s="182" t="s">
        <v>920</v>
      </c>
      <c r="C115" s="182">
        <v>7563047</v>
      </c>
      <c r="D115" s="182">
        <v>15</v>
      </c>
    </row>
    <row r="116" spans="1:4" x14ac:dyDescent="0.3">
      <c r="A116" s="180">
        <v>45519</v>
      </c>
      <c r="B116" s="182" t="s">
        <v>918</v>
      </c>
      <c r="C116" s="182">
        <v>7563087</v>
      </c>
      <c r="D116" s="182">
        <v>7.5</v>
      </c>
    </row>
    <row r="117" spans="1:4" x14ac:dyDescent="0.3">
      <c r="A117" s="180">
        <v>45519</v>
      </c>
      <c r="B117" s="182" t="s">
        <v>761</v>
      </c>
      <c r="C117" s="182">
        <v>7563114</v>
      </c>
      <c r="D117" s="182">
        <v>6.64</v>
      </c>
    </row>
    <row r="118" spans="1:4" x14ac:dyDescent="0.3">
      <c r="A118" s="180">
        <v>45524</v>
      </c>
      <c r="B118" s="182" t="s">
        <v>762</v>
      </c>
      <c r="C118" s="182">
        <v>7563141</v>
      </c>
      <c r="D118" s="182">
        <v>6.64</v>
      </c>
    </row>
    <row r="119" spans="1:4" x14ac:dyDescent="0.3">
      <c r="A119" s="180">
        <v>45519</v>
      </c>
      <c r="B119" s="182" t="s">
        <v>763</v>
      </c>
      <c r="C119" s="182">
        <v>7563189</v>
      </c>
      <c r="D119" s="182">
        <v>9</v>
      </c>
    </row>
    <row r="120" spans="1:4" x14ac:dyDescent="0.3">
      <c r="A120" s="180">
        <v>45517</v>
      </c>
      <c r="B120" s="182" t="s">
        <v>913</v>
      </c>
      <c r="C120" s="182">
        <v>9195122</v>
      </c>
      <c r="D120" s="182">
        <v>9</v>
      </c>
    </row>
    <row r="121" spans="1:4" x14ac:dyDescent="0.3">
      <c r="A121" s="180">
        <v>45519</v>
      </c>
      <c r="B121" s="182" t="s">
        <v>766</v>
      </c>
      <c r="C121" s="182">
        <v>9195133</v>
      </c>
      <c r="D121" s="182">
        <v>9</v>
      </c>
    </row>
    <row r="122" spans="1:4" x14ac:dyDescent="0.3">
      <c r="A122" s="180">
        <v>45505</v>
      </c>
      <c r="B122" s="182" t="s">
        <v>900</v>
      </c>
      <c r="C122" s="182">
        <v>9261349</v>
      </c>
      <c r="D122" s="182">
        <v>7.5</v>
      </c>
    </row>
    <row r="123" spans="1:4" x14ac:dyDescent="0.3">
      <c r="A123" s="180">
        <v>45519</v>
      </c>
      <c r="B123" s="182" t="s">
        <v>917</v>
      </c>
      <c r="C123" s="182">
        <v>9263004</v>
      </c>
      <c r="D123" s="182">
        <v>9</v>
      </c>
    </row>
    <row r="124" spans="1:4" x14ac:dyDescent="0.3">
      <c r="A124" s="180">
        <v>45520</v>
      </c>
      <c r="B124" s="182" t="s">
        <v>769</v>
      </c>
      <c r="C124" s="182">
        <v>9263005</v>
      </c>
      <c r="D124" s="182">
        <v>9</v>
      </c>
    </row>
    <row r="125" spans="1:4" x14ac:dyDescent="0.3">
      <c r="A125" s="180">
        <v>45517</v>
      </c>
      <c r="B125" s="182" t="s">
        <v>770</v>
      </c>
      <c r="C125" s="182">
        <v>9263016</v>
      </c>
      <c r="D125" s="182">
        <v>9</v>
      </c>
    </row>
    <row r="126" spans="1:4" x14ac:dyDescent="0.3">
      <c r="A126" s="180">
        <v>45524</v>
      </c>
      <c r="B126" s="182" t="s">
        <v>936</v>
      </c>
      <c r="C126" s="182">
        <v>9263020</v>
      </c>
      <c r="D126" s="182">
        <v>9</v>
      </c>
    </row>
    <row r="127" spans="1:4" x14ac:dyDescent="0.3">
      <c r="A127" s="180">
        <v>45519</v>
      </c>
      <c r="B127" s="182" t="s">
        <v>772</v>
      </c>
      <c r="C127" s="182">
        <v>9263022</v>
      </c>
      <c r="D127" s="182">
        <v>7.5</v>
      </c>
    </row>
    <row r="128" spans="1:4" x14ac:dyDescent="0.3">
      <c r="A128" s="180">
        <v>45520</v>
      </c>
      <c r="B128" s="182" t="s">
        <v>774</v>
      </c>
      <c r="C128" s="182">
        <v>9263033</v>
      </c>
      <c r="D128" s="182">
        <v>9</v>
      </c>
    </row>
    <row r="129" spans="1:4" x14ac:dyDescent="0.3">
      <c r="A129" s="180">
        <v>45509</v>
      </c>
      <c r="B129" s="182" t="s">
        <v>775</v>
      </c>
      <c r="C129" s="182">
        <v>9263034</v>
      </c>
      <c r="D129" s="182">
        <v>9</v>
      </c>
    </row>
    <row r="130" spans="1:4" x14ac:dyDescent="0.3">
      <c r="A130" s="180">
        <v>45517</v>
      </c>
      <c r="B130" s="182" t="s">
        <v>776</v>
      </c>
      <c r="C130" s="182">
        <v>9263051</v>
      </c>
      <c r="D130" s="182">
        <v>9</v>
      </c>
    </row>
    <row r="131" spans="1:4" x14ac:dyDescent="0.3">
      <c r="A131" s="180">
        <v>45534</v>
      </c>
      <c r="B131" s="182" t="s">
        <v>777</v>
      </c>
      <c r="C131" s="182">
        <v>9263052</v>
      </c>
      <c r="D131" s="182">
        <v>15</v>
      </c>
    </row>
    <row r="132" spans="1:4" x14ac:dyDescent="0.3">
      <c r="A132" s="180">
        <v>45516</v>
      </c>
      <c r="B132" s="182" t="s">
        <v>912</v>
      </c>
      <c r="C132" s="182">
        <v>9263066</v>
      </c>
      <c r="D132" s="182">
        <v>9</v>
      </c>
    </row>
    <row r="133" spans="1:4" x14ac:dyDescent="0.3">
      <c r="A133" s="180">
        <v>45517</v>
      </c>
      <c r="B133" s="182" t="s">
        <v>780</v>
      </c>
      <c r="C133" s="182">
        <v>9263067</v>
      </c>
      <c r="D133" s="182">
        <v>9</v>
      </c>
    </row>
    <row r="134" spans="1:4" x14ac:dyDescent="0.3">
      <c r="A134" s="180">
        <v>45516</v>
      </c>
      <c r="B134" s="182" t="s">
        <v>944</v>
      </c>
      <c r="C134" s="182">
        <v>9263078</v>
      </c>
      <c r="D134" s="182">
        <v>6.64</v>
      </c>
    </row>
    <row r="135" spans="1:4" x14ac:dyDescent="0.3">
      <c r="A135" s="180">
        <v>45512</v>
      </c>
      <c r="B135" s="182" t="s">
        <v>782</v>
      </c>
      <c r="C135" s="182">
        <v>9263079</v>
      </c>
      <c r="D135" s="182">
        <v>9</v>
      </c>
    </row>
    <row r="136" spans="1:4" x14ac:dyDescent="0.3">
      <c r="A136" s="180">
        <v>45517</v>
      </c>
      <c r="B136" s="182" t="s">
        <v>783</v>
      </c>
      <c r="C136" s="182">
        <v>9263080</v>
      </c>
      <c r="D136" s="182">
        <v>9</v>
      </c>
    </row>
    <row r="137" spans="1:4" x14ac:dyDescent="0.3">
      <c r="A137" s="180">
        <v>45519</v>
      </c>
      <c r="B137" s="182" t="s">
        <v>784</v>
      </c>
      <c r="C137" s="182">
        <v>9263102</v>
      </c>
      <c r="D137" s="182">
        <v>7.5</v>
      </c>
    </row>
    <row r="138" spans="1:4" x14ac:dyDescent="0.3">
      <c r="A138" s="180">
        <v>45516</v>
      </c>
      <c r="B138" s="182" t="s">
        <v>785</v>
      </c>
      <c r="C138" s="182">
        <v>9263115</v>
      </c>
      <c r="D138" s="182">
        <v>7.5</v>
      </c>
    </row>
    <row r="139" spans="1:4" x14ac:dyDescent="0.3">
      <c r="A139" s="180">
        <v>45524</v>
      </c>
      <c r="B139" s="182" t="s">
        <v>786</v>
      </c>
      <c r="C139" s="182">
        <v>9263139</v>
      </c>
      <c r="D139" s="182">
        <v>9</v>
      </c>
    </row>
    <row r="140" spans="1:4" x14ac:dyDescent="0.3">
      <c r="A140" s="180">
        <v>45516</v>
      </c>
      <c r="B140" s="182" t="s">
        <v>787</v>
      </c>
      <c r="C140" s="182">
        <v>9263154</v>
      </c>
      <c r="D140" s="182">
        <v>9</v>
      </c>
    </row>
    <row r="141" spans="1:4" x14ac:dyDescent="0.3">
      <c r="A141" s="180">
        <v>45516</v>
      </c>
      <c r="B141" s="182" t="s">
        <v>911</v>
      </c>
      <c r="C141" s="182">
        <v>9263161</v>
      </c>
      <c r="D141" s="182">
        <v>4.5</v>
      </c>
    </row>
    <row r="142" spans="1:4" x14ac:dyDescent="0.3">
      <c r="A142" s="180">
        <v>45512</v>
      </c>
      <c r="B142" s="182" t="s">
        <v>789</v>
      </c>
      <c r="C142" s="182">
        <v>9263164</v>
      </c>
      <c r="D142" s="182">
        <v>9</v>
      </c>
    </row>
    <row r="143" spans="1:4" x14ac:dyDescent="0.3">
      <c r="A143" s="180">
        <v>45512</v>
      </c>
      <c r="B143" s="182" t="s">
        <v>904</v>
      </c>
      <c r="C143" s="182">
        <v>9268103</v>
      </c>
      <c r="D143" s="182">
        <v>9</v>
      </c>
    </row>
    <row r="144" spans="1:4" x14ac:dyDescent="0.3">
      <c r="A144" s="180">
        <v>45516</v>
      </c>
      <c r="B144" s="182" t="s">
        <v>792</v>
      </c>
      <c r="C144" s="182">
        <v>10101043</v>
      </c>
      <c r="D144" s="182">
        <v>8</v>
      </c>
    </row>
    <row r="145" spans="1:5" x14ac:dyDescent="0.3">
      <c r="A145" s="180">
        <v>45516</v>
      </c>
      <c r="B145" s="182" t="s">
        <v>793</v>
      </c>
      <c r="C145" s="182">
        <v>10101047</v>
      </c>
      <c r="D145" s="182">
        <v>8</v>
      </c>
    </row>
    <row r="146" spans="1:5" x14ac:dyDescent="0.3">
      <c r="A146" s="180">
        <v>45519</v>
      </c>
      <c r="B146" s="182" t="s">
        <v>536</v>
      </c>
      <c r="C146" s="182">
        <v>10101248</v>
      </c>
      <c r="D146" s="182">
        <v>9</v>
      </c>
    </row>
    <row r="147" spans="1:5" x14ac:dyDescent="0.3">
      <c r="A147" s="180">
        <v>45519</v>
      </c>
      <c r="B147" s="182" t="s">
        <v>848</v>
      </c>
      <c r="C147" s="182">
        <v>10103020</v>
      </c>
      <c r="D147" s="182">
        <v>27</v>
      </c>
    </row>
    <row r="148" spans="1:5" x14ac:dyDescent="0.3">
      <c r="A148" s="180">
        <v>45523</v>
      </c>
      <c r="B148" s="182" t="s">
        <v>720</v>
      </c>
      <c r="C148" s="182">
        <v>19082024</v>
      </c>
      <c r="D148" s="182">
        <v>10</v>
      </c>
      <c r="E148" t="s">
        <v>876</v>
      </c>
    </row>
    <row r="149" spans="1:5" x14ac:dyDescent="0.3">
      <c r="A149" s="180">
        <v>45530</v>
      </c>
      <c r="B149" s="182" t="s">
        <v>849</v>
      </c>
      <c r="C149" s="182">
        <v>20240724</v>
      </c>
      <c r="D149" s="182">
        <v>-68.97</v>
      </c>
    </row>
    <row r="150" spans="1:5" x14ac:dyDescent="0.3">
      <c r="A150" s="180">
        <v>45530</v>
      </c>
      <c r="B150" s="182" t="s">
        <v>945</v>
      </c>
      <c r="C150" s="182">
        <v>26082024</v>
      </c>
      <c r="D150" s="182">
        <v>-18</v>
      </c>
    </row>
    <row r="151" spans="1:5" x14ac:dyDescent="0.3">
      <c r="A151" s="180">
        <v>45534</v>
      </c>
      <c r="B151" s="182" t="s">
        <v>720</v>
      </c>
      <c r="C151" s="182">
        <v>30082024</v>
      </c>
      <c r="D151" s="182">
        <v>108</v>
      </c>
      <c r="E151" t="s">
        <v>947</v>
      </c>
    </row>
    <row r="152" spans="1:5" x14ac:dyDescent="0.3">
      <c r="A152" s="180">
        <v>45517</v>
      </c>
      <c r="B152" s="182" t="s">
        <v>268</v>
      </c>
      <c r="C152" s="182">
        <v>68801963</v>
      </c>
      <c r="D152" s="182">
        <v>10</v>
      </c>
    </row>
    <row r="153" spans="1:5" x14ac:dyDescent="0.3">
      <c r="A153" s="180">
        <v>45509</v>
      </c>
      <c r="B153" s="182" t="s">
        <v>850</v>
      </c>
      <c r="C153" s="182">
        <v>80240629</v>
      </c>
      <c r="D153" s="182">
        <v>-114.39</v>
      </c>
    </row>
    <row r="154" spans="1:5" x14ac:dyDescent="0.3">
      <c r="A154" s="180">
        <v>45516</v>
      </c>
      <c r="B154" s="182" t="s">
        <v>155</v>
      </c>
      <c r="C154" s="182">
        <v>101010101</v>
      </c>
      <c r="D154" s="182">
        <v>6.64</v>
      </c>
    </row>
    <row r="155" spans="1:5" x14ac:dyDescent="0.3">
      <c r="A155" s="180">
        <v>45509</v>
      </c>
      <c r="B155" s="182" t="s">
        <v>851</v>
      </c>
      <c r="C155" s="182">
        <v>101010105</v>
      </c>
      <c r="D155" s="182">
        <v>8</v>
      </c>
    </row>
    <row r="156" spans="1:5" x14ac:dyDescent="0.3">
      <c r="A156" s="180">
        <v>45523</v>
      </c>
      <c r="B156" s="182" t="s">
        <v>935</v>
      </c>
      <c r="C156" s="182">
        <v>101010142</v>
      </c>
      <c r="D156" s="182">
        <v>6.64</v>
      </c>
    </row>
    <row r="157" spans="1:5" x14ac:dyDescent="0.3">
      <c r="A157" s="180">
        <v>45509</v>
      </c>
      <c r="B157" s="182" t="s">
        <v>796</v>
      </c>
      <c r="C157" s="182">
        <v>101010158</v>
      </c>
      <c r="D157" s="182">
        <v>9</v>
      </c>
    </row>
    <row r="158" spans="1:5" x14ac:dyDescent="0.3">
      <c r="A158" s="180">
        <v>45519</v>
      </c>
      <c r="B158" s="182" t="s">
        <v>929</v>
      </c>
      <c r="C158" s="182">
        <v>101010229</v>
      </c>
      <c r="D158" s="182">
        <v>9</v>
      </c>
    </row>
    <row r="159" spans="1:5" x14ac:dyDescent="0.3">
      <c r="A159" s="180">
        <v>45519</v>
      </c>
      <c r="B159" s="182" t="s">
        <v>927</v>
      </c>
      <c r="C159" s="182">
        <v>101010249</v>
      </c>
      <c r="D159" s="182">
        <v>9</v>
      </c>
    </row>
    <row r="160" spans="1:5" x14ac:dyDescent="0.3">
      <c r="A160" s="180">
        <v>45524</v>
      </c>
      <c r="B160" s="182" t="s">
        <v>800</v>
      </c>
      <c r="C160" s="182">
        <v>324143288</v>
      </c>
      <c r="D160" s="182">
        <v>-30</v>
      </c>
    </row>
    <row r="161" spans="1:5" x14ac:dyDescent="0.3">
      <c r="A161" s="180">
        <v>45530</v>
      </c>
      <c r="B161" s="182" t="s">
        <v>801</v>
      </c>
      <c r="C161" s="182">
        <v>1010047995</v>
      </c>
      <c r="D161" s="182" t="s">
        <v>893</v>
      </c>
    </row>
    <row r="162" spans="1:5" ht="15.6" x14ac:dyDescent="0.3">
      <c r="A162" s="180">
        <v>45511</v>
      </c>
      <c r="B162" s="182" t="s">
        <v>803</v>
      </c>
      <c r="C162" s="182">
        <v>2021900001</v>
      </c>
      <c r="D162" s="182">
        <v>9</v>
      </c>
      <c r="E162" s="189" t="s">
        <v>818</v>
      </c>
    </row>
    <row r="163" spans="1:5" ht="15.6" x14ac:dyDescent="0.3">
      <c r="A163" s="180">
        <v>45518</v>
      </c>
      <c r="B163" s="182" t="s">
        <v>803</v>
      </c>
      <c r="C163" s="182">
        <v>2022600001</v>
      </c>
      <c r="D163" s="182">
        <v>18</v>
      </c>
      <c r="E163" s="189" t="s">
        <v>888</v>
      </c>
    </row>
    <row r="164" spans="1:5" x14ac:dyDescent="0.3">
      <c r="A164" s="180">
        <v>45509</v>
      </c>
      <c r="B164" s="182" t="s">
        <v>804</v>
      </c>
      <c r="C164" s="182">
        <v>5556026476</v>
      </c>
      <c r="D164" s="182">
        <v>7.5</v>
      </c>
    </row>
    <row r="165" spans="1:5" x14ac:dyDescent="0.3">
      <c r="A165" s="180">
        <v>45520</v>
      </c>
      <c r="B165" s="182" t="s">
        <v>412</v>
      </c>
      <c r="C165" s="182">
        <v>7405229557</v>
      </c>
      <c r="D165" s="182">
        <v>8</v>
      </c>
    </row>
  </sheetData>
  <autoFilter ref="A1:D165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113" workbookViewId="0">
      <selection activeCell="B139" sqref="B139"/>
    </sheetView>
  </sheetViews>
  <sheetFormatPr defaultRowHeight="14.4" x14ac:dyDescent="0.3"/>
  <cols>
    <col min="2" max="2" width="8.88671875" style="225"/>
    <col min="3" max="3" width="14" customWidth="1"/>
  </cols>
  <sheetData>
    <row r="1" spans="1:4" x14ac:dyDescent="0.3">
      <c r="A1" s="227" t="s">
        <v>897</v>
      </c>
      <c r="B1" s="228" t="s">
        <v>624</v>
      </c>
      <c r="C1" s="227" t="s">
        <v>865</v>
      </c>
      <c r="D1" s="227" t="s">
        <v>0</v>
      </c>
    </row>
    <row r="2" spans="1:4" x14ac:dyDescent="0.3">
      <c r="A2" s="218">
        <v>45477</v>
      </c>
      <c r="B2" s="219">
        <v>0</v>
      </c>
      <c r="C2" s="220" t="s">
        <v>626</v>
      </c>
      <c r="D2" s="220">
        <v>9</v>
      </c>
    </row>
    <row r="3" spans="1:4" x14ac:dyDescent="0.3">
      <c r="A3" s="218">
        <v>45484</v>
      </c>
      <c r="B3" s="219">
        <v>0</v>
      </c>
      <c r="C3" s="220" t="s">
        <v>165</v>
      </c>
      <c r="D3" s="220">
        <v>9</v>
      </c>
    </row>
    <row r="4" spans="1:4" ht="19.2" x14ac:dyDescent="0.3">
      <c r="A4" s="218">
        <v>45488</v>
      </c>
      <c r="B4" s="219">
        <v>0</v>
      </c>
      <c r="C4" s="220" t="s">
        <v>924</v>
      </c>
      <c r="D4" s="220">
        <v>8</v>
      </c>
    </row>
    <row r="5" spans="1:4" x14ac:dyDescent="0.3">
      <c r="A5" s="218">
        <v>45488</v>
      </c>
      <c r="B5" s="219">
        <v>0</v>
      </c>
      <c r="C5" s="220" t="s">
        <v>629</v>
      </c>
      <c r="D5" s="220">
        <v>9</v>
      </c>
    </row>
    <row r="6" spans="1:4" x14ac:dyDescent="0.3">
      <c r="A6" s="218">
        <v>45489</v>
      </c>
      <c r="B6" s="219">
        <v>0</v>
      </c>
      <c r="C6" s="220" t="s">
        <v>631</v>
      </c>
      <c r="D6" s="220">
        <v>9</v>
      </c>
    </row>
    <row r="7" spans="1:4" x14ac:dyDescent="0.3">
      <c r="A7" s="218">
        <v>45490</v>
      </c>
      <c r="B7" s="219">
        <v>0</v>
      </c>
      <c r="C7" s="220" t="s">
        <v>632</v>
      </c>
      <c r="D7" s="220">
        <v>8</v>
      </c>
    </row>
    <row r="8" spans="1:4" x14ac:dyDescent="0.3">
      <c r="A8" s="218">
        <v>45492</v>
      </c>
      <c r="B8" s="219">
        <v>0</v>
      </c>
      <c r="C8" s="220" t="s">
        <v>634</v>
      </c>
      <c r="D8" s="220">
        <v>9</v>
      </c>
    </row>
    <row r="9" spans="1:4" x14ac:dyDescent="0.3">
      <c r="A9" s="218">
        <v>45488</v>
      </c>
      <c r="B9" s="219">
        <v>7</v>
      </c>
      <c r="C9" s="220" t="s">
        <v>635</v>
      </c>
      <c r="D9" s="220">
        <v>6.64</v>
      </c>
    </row>
    <row r="10" spans="1:4" ht="19.2" x14ac:dyDescent="0.3">
      <c r="A10" s="218">
        <v>45489</v>
      </c>
      <c r="B10" s="219">
        <v>8</v>
      </c>
      <c r="C10" s="220" t="s">
        <v>636</v>
      </c>
      <c r="D10" s="220">
        <v>8</v>
      </c>
    </row>
    <row r="11" spans="1:4" x14ac:dyDescent="0.3">
      <c r="A11" s="218">
        <v>45504</v>
      </c>
      <c r="B11" s="219">
        <v>9</v>
      </c>
      <c r="C11" s="220">
        <v>0</v>
      </c>
      <c r="D11" s="220">
        <v>-7</v>
      </c>
    </row>
    <row r="12" spans="1:4" x14ac:dyDescent="0.3">
      <c r="A12" s="218">
        <v>45504</v>
      </c>
      <c r="B12" s="219">
        <v>9</v>
      </c>
      <c r="C12" s="220">
        <v>0</v>
      </c>
      <c r="D12" s="220">
        <v>-0.2</v>
      </c>
    </row>
    <row r="13" spans="1:4" x14ac:dyDescent="0.3">
      <c r="A13" s="218">
        <v>45504</v>
      </c>
      <c r="B13" s="219">
        <v>9</v>
      </c>
      <c r="C13" s="220">
        <v>0</v>
      </c>
      <c r="D13" s="220">
        <v>-21</v>
      </c>
    </row>
    <row r="14" spans="1:4" ht="19.2" x14ac:dyDescent="0.3">
      <c r="A14" s="218">
        <v>45488</v>
      </c>
      <c r="B14" s="219">
        <v>85</v>
      </c>
      <c r="C14" s="220" t="s">
        <v>639</v>
      </c>
      <c r="D14" s="220">
        <v>7.5</v>
      </c>
    </row>
    <row r="15" spans="1:4" x14ac:dyDescent="0.3">
      <c r="A15" s="218">
        <v>45488</v>
      </c>
      <c r="B15" s="219">
        <v>106</v>
      </c>
      <c r="C15" s="220" t="s">
        <v>640</v>
      </c>
      <c r="D15" s="220">
        <v>8</v>
      </c>
    </row>
    <row r="16" spans="1:4" x14ac:dyDescent="0.3">
      <c r="A16" s="218">
        <v>45481</v>
      </c>
      <c r="B16" s="219">
        <v>107</v>
      </c>
      <c r="C16" s="220" t="s">
        <v>902</v>
      </c>
      <c r="D16" s="220">
        <v>9</v>
      </c>
    </row>
    <row r="17" spans="1:4" x14ac:dyDescent="0.3">
      <c r="A17" s="218">
        <v>45484</v>
      </c>
      <c r="B17" s="219">
        <v>109</v>
      </c>
      <c r="C17" s="220" t="s">
        <v>909</v>
      </c>
      <c r="D17" s="220">
        <v>8</v>
      </c>
    </row>
    <row r="18" spans="1:4" x14ac:dyDescent="0.3">
      <c r="A18" s="218">
        <v>45474</v>
      </c>
      <c r="B18" s="219">
        <v>112</v>
      </c>
      <c r="C18" s="220" t="s">
        <v>643</v>
      </c>
      <c r="D18" s="220">
        <v>48</v>
      </c>
    </row>
    <row r="19" spans="1:4" ht="19.2" x14ac:dyDescent="0.3">
      <c r="A19" s="218">
        <v>45481</v>
      </c>
      <c r="B19" s="219">
        <v>113</v>
      </c>
      <c r="C19" s="220" t="s">
        <v>903</v>
      </c>
      <c r="D19" s="220">
        <v>9</v>
      </c>
    </row>
    <row r="20" spans="1:4" x14ac:dyDescent="0.3">
      <c r="A20" s="218">
        <v>45489</v>
      </c>
      <c r="B20" s="219">
        <v>117</v>
      </c>
      <c r="C20" s="220" t="s">
        <v>645</v>
      </c>
      <c r="D20" s="220">
        <v>9</v>
      </c>
    </row>
    <row r="21" spans="1:4" x14ac:dyDescent="0.3">
      <c r="A21" s="218">
        <v>45483</v>
      </c>
      <c r="B21" s="219">
        <v>120</v>
      </c>
      <c r="C21" s="220" t="s">
        <v>905</v>
      </c>
      <c r="D21" s="220">
        <v>8</v>
      </c>
    </row>
    <row r="22" spans="1:4" x14ac:dyDescent="0.3">
      <c r="A22" s="218">
        <v>45477</v>
      </c>
      <c r="B22" s="219">
        <v>123</v>
      </c>
      <c r="C22" s="220" t="s">
        <v>647</v>
      </c>
      <c r="D22" s="220">
        <v>8</v>
      </c>
    </row>
    <row r="23" spans="1:4" x14ac:dyDescent="0.3">
      <c r="A23" s="218">
        <v>45488</v>
      </c>
      <c r="B23" s="219">
        <v>130</v>
      </c>
      <c r="C23" s="220" t="s">
        <v>922</v>
      </c>
      <c r="D23" s="220">
        <v>9</v>
      </c>
    </row>
    <row r="24" spans="1:4" x14ac:dyDescent="0.3">
      <c r="A24" s="218">
        <v>45488</v>
      </c>
      <c r="B24" s="219">
        <v>134</v>
      </c>
      <c r="C24" s="220" t="s">
        <v>928</v>
      </c>
      <c r="D24" s="220">
        <v>9</v>
      </c>
    </row>
    <row r="25" spans="1:4" x14ac:dyDescent="0.3">
      <c r="A25" s="218">
        <v>45491</v>
      </c>
      <c r="B25" s="219">
        <v>142</v>
      </c>
      <c r="C25" s="220" t="s">
        <v>934</v>
      </c>
      <c r="D25" s="220">
        <v>8</v>
      </c>
    </row>
    <row r="26" spans="1:4" x14ac:dyDescent="0.3">
      <c r="A26" s="218">
        <v>45502</v>
      </c>
      <c r="B26" s="219">
        <v>143</v>
      </c>
      <c r="C26" s="220" t="s">
        <v>652</v>
      </c>
      <c r="D26" s="220">
        <v>8</v>
      </c>
    </row>
    <row r="27" spans="1:4" x14ac:dyDescent="0.3">
      <c r="A27" s="218">
        <v>45484</v>
      </c>
      <c r="B27" s="219">
        <v>149</v>
      </c>
      <c r="C27" s="220" t="s">
        <v>908</v>
      </c>
      <c r="D27" s="220">
        <v>8</v>
      </c>
    </row>
    <row r="28" spans="1:4" x14ac:dyDescent="0.3">
      <c r="A28" s="218">
        <v>45481</v>
      </c>
      <c r="B28" s="219">
        <v>168</v>
      </c>
      <c r="C28" s="220" t="s">
        <v>627</v>
      </c>
      <c r="D28" s="220">
        <v>6</v>
      </c>
    </row>
    <row r="29" spans="1:4" x14ac:dyDescent="0.3">
      <c r="A29" s="218">
        <v>45488</v>
      </c>
      <c r="B29" s="219">
        <v>169</v>
      </c>
      <c r="C29" s="220" t="s">
        <v>919</v>
      </c>
      <c r="D29" s="220">
        <v>8</v>
      </c>
    </row>
    <row r="30" spans="1:4" x14ac:dyDescent="0.3">
      <c r="A30" s="218">
        <v>45488</v>
      </c>
      <c r="B30" s="219">
        <v>174</v>
      </c>
      <c r="C30" s="220" t="s">
        <v>923</v>
      </c>
      <c r="D30" s="220">
        <v>9</v>
      </c>
    </row>
    <row r="31" spans="1:4" ht="19.2" x14ac:dyDescent="0.3">
      <c r="A31" s="218">
        <v>45491</v>
      </c>
      <c r="B31" s="219">
        <v>176</v>
      </c>
      <c r="C31" s="220" t="s">
        <v>656</v>
      </c>
      <c r="D31" s="220">
        <v>8</v>
      </c>
    </row>
    <row r="32" spans="1:4" x14ac:dyDescent="0.3">
      <c r="A32" s="218">
        <v>45496</v>
      </c>
      <c r="B32" s="219">
        <v>189</v>
      </c>
      <c r="C32" s="220" t="s">
        <v>658</v>
      </c>
      <c r="D32" s="220">
        <v>8</v>
      </c>
    </row>
    <row r="33" spans="1:4" x14ac:dyDescent="0.3">
      <c r="A33" s="218">
        <v>45488</v>
      </c>
      <c r="B33" s="219">
        <v>277</v>
      </c>
      <c r="C33" s="220" t="s">
        <v>659</v>
      </c>
      <c r="D33" s="220">
        <v>9</v>
      </c>
    </row>
    <row r="34" spans="1:4" x14ac:dyDescent="0.3">
      <c r="A34" s="218">
        <v>45488</v>
      </c>
      <c r="B34" s="219">
        <v>10243</v>
      </c>
      <c r="C34" s="220" t="s">
        <v>660</v>
      </c>
      <c r="D34" s="220">
        <v>8</v>
      </c>
    </row>
    <row r="35" spans="1:4" x14ac:dyDescent="0.3">
      <c r="A35" s="218">
        <v>45499</v>
      </c>
      <c r="B35" s="219">
        <v>38819</v>
      </c>
      <c r="C35" s="220" t="s">
        <v>662</v>
      </c>
      <c r="D35" s="220">
        <v>15</v>
      </c>
    </row>
    <row r="36" spans="1:4" x14ac:dyDescent="0.3">
      <c r="A36" s="218">
        <v>45485</v>
      </c>
      <c r="B36" s="219">
        <v>39516</v>
      </c>
      <c r="C36" s="220" t="s">
        <v>663</v>
      </c>
      <c r="D36" s="220">
        <v>9</v>
      </c>
    </row>
    <row r="37" spans="1:4" x14ac:dyDescent="0.3">
      <c r="A37" s="218">
        <v>45488</v>
      </c>
      <c r="B37" s="219">
        <v>290715</v>
      </c>
      <c r="C37" s="220" t="s">
        <v>667</v>
      </c>
      <c r="D37" s="220">
        <v>8</v>
      </c>
    </row>
    <row r="38" spans="1:4" x14ac:dyDescent="0.3">
      <c r="A38" s="218">
        <v>45488</v>
      </c>
      <c r="B38" s="219">
        <v>333333</v>
      </c>
      <c r="C38" s="220" t="s">
        <v>668</v>
      </c>
      <c r="D38" s="220">
        <v>9</v>
      </c>
    </row>
    <row r="39" spans="1:4" x14ac:dyDescent="0.3">
      <c r="A39" s="218">
        <v>45483</v>
      </c>
      <c r="B39" s="219">
        <v>1010133</v>
      </c>
      <c r="C39" s="220" t="s">
        <v>669</v>
      </c>
      <c r="D39" s="220">
        <v>6</v>
      </c>
    </row>
    <row r="40" spans="1:4" x14ac:dyDescent="0.3">
      <c r="A40" s="218">
        <v>45482</v>
      </c>
      <c r="B40" s="219">
        <v>1772033</v>
      </c>
      <c r="C40" s="220" t="s">
        <v>670</v>
      </c>
      <c r="D40" s="220">
        <v>9</v>
      </c>
    </row>
    <row r="41" spans="1:4" x14ac:dyDescent="0.3">
      <c r="A41" s="218">
        <v>45490</v>
      </c>
      <c r="B41" s="219">
        <v>2097003</v>
      </c>
      <c r="C41" s="220" t="s">
        <v>673</v>
      </c>
      <c r="D41" s="220">
        <v>8</v>
      </c>
    </row>
    <row r="42" spans="1:4" x14ac:dyDescent="0.3">
      <c r="A42" s="218">
        <v>45482</v>
      </c>
      <c r="B42" s="219">
        <v>2893003</v>
      </c>
      <c r="C42" s="220" t="s">
        <v>674</v>
      </c>
      <c r="D42" s="220">
        <v>8</v>
      </c>
    </row>
    <row r="43" spans="1:4" x14ac:dyDescent="0.3">
      <c r="A43" s="218">
        <v>45476</v>
      </c>
      <c r="B43" s="219">
        <v>2893004</v>
      </c>
      <c r="C43" s="220" t="s">
        <v>675</v>
      </c>
      <c r="D43" s="220">
        <v>8</v>
      </c>
    </row>
    <row r="44" spans="1:4" x14ac:dyDescent="0.3">
      <c r="A44" s="218">
        <v>45484</v>
      </c>
      <c r="B44" s="219">
        <v>2893006</v>
      </c>
      <c r="C44" s="220" t="s">
        <v>350</v>
      </c>
      <c r="D44" s="220">
        <v>8</v>
      </c>
    </row>
    <row r="45" spans="1:4" x14ac:dyDescent="0.3">
      <c r="A45" s="218">
        <v>45484</v>
      </c>
      <c r="B45" s="219">
        <v>2893009</v>
      </c>
      <c r="C45" s="220" t="s">
        <v>405</v>
      </c>
      <c r="D45" s="220">
        <v>8</v>
      </c>
    </row>
    <row r="46" spans="1:4" x14ac:dyDescent="0.3">
      <c r="A46" s="218">
        <v>45490</v>
      </c>
      <c r="B46" s="219">
        <v>2893013</v>
      </c>
      <c r="C46" s="220" t="s">
        <v>679</v>
      </c>
      <c r="D46" s="220">
        <v>8</v>
      </c>
    </row>
    <row r="47" spans="1:4" x14ac:dyDescent="0.3">
      <c r="A47" s="218">
        <v>45490</v>
      </c>
      <c r="B47" s="219">
        <v>2893014</v>
      </c>
      <c r="C47" s="220" t="s">
        <v>680</v>
      </c>
      <c r="D47" s="220">
        <v>8</v>
      </c>
    </row>
    <row r="48" spans="1:4" x14ac:dyDescent="0.3">
      <c r="A48" s="218">
        <v>45474</v>
      </c>
      <c r="B48" s="219">
        <v>2893015</v>
      </c>
      <c r="C48" s="220" t="s">
        <v>898</v>
      </c>
      <c r="D48" s="220">
        <v>8</v>
      </c>
    </row>
    <row r="49" spans="1:4" x14ac:dyDescent="0.3">
      <c r="A49" s="218">
        <v>45489</v>
      </c>
      <c r="B49" s="219">
        <v>2893016</v>
      </c>
      <c r="C49" s="220" t="s">
        <v>682</v>
      </c>
      <c r="D49" s="220">
        <v>8</v>
      </c>
    </row>
    <row r="50" spans="1:4" x14ac:dyDescent="0.3">
      <c r="A50" s="218">
        <v>45488</v>
      </c>
      <c r="B50" s="219">
        <v>2893019</v>
      </c>
      <c r="C50" s="220" t="s">
        <v>921</v>
      </c>
      <c r="D50" s="220">
        <v>8</v>
      </c>
    </row>
    <row r="51" spans="1:4" x14ac:dyDescent="0.3">
      <c r="A51" s="218">
        <v>45483</v>
      </c>
      <c r="B51" s="219">
        <v>2893026</v>
      </c>
      <c r="C51" s="220" t="s">
        <v>685</v>
      </c>
      <c r="D51" s="220">
        <v>8</v>
      </c>
    </row>
    <row r="52" spans="1:4" x14ac:dyDescent="0.3">
      <c r="A52" s="218">
        <v>45489</v>
      </c>
      <c r="B52" s="219">
        <v>2893040</v>
      </c>
      <c r="C52" s="220" t="s">
        <v>688</v>
      </c>
      <c r="D52" s="220">
        <v>6.64</v>
      </c>
    </row>
    <row r="53" spans="1:4" x14ac:dyDescent="0.3">
      <c r="A53" s="218">
        <v>45488</v>
      </c>
      <c r="B53" s="219">
        <v>2893049</v>
      </c>
      <c r="C53" s="220" t="s">
        <v>691</v>
      </c>
      <c r="D53" s="220">
        <v>8</v>
      </c>
    </row>
    <row r="54" spans="1:4" x14ac:dyDescent="0.3">
      <c r="A54" s="218">
        <v>45488</v>
      </c>
      <c r="B54" s="219">
        <v>2893058</v>
      </c>
      <c r="C54" s="220" t="s">
        <v>836</v>
      </c>
      <c r="D54" s="220">
        <v>8</v>
      </c>
    </row>
    <row r="55" spans="1:4" ht="19.2" x14ac:dyDescent="0.3">
      <c r="A55" s="218">
        <v>45484</v>
      </c>
      <c r="B55" s="219">
        <v>2893096</v>
      </c>
      <c r="C55" s="220" t="s">
        <v>837</v>
      </c>
      <c r="D55" s="220">
        <v>8</v>
      </c>
    </row>
    <row r="56" spans="1:4" x14ac:dyDescent="0.3">
      <c r="A56" s="218">
        <v>45488</v>
      </c>
      <c r="B56" s="219">
        <v>2907011</v>
      </c>
      <c r="C56" s="220" t="s">
        <v>915</v>
      </c>
      <c r="D56" s="220">
        <v>8</v>
      </c>
    </row>
    <row r="57" spans="1:4" x14ac:dyDescent="0.3">
      <c r="A57" s="218">
        <v>45484</v>
      </c>
      <c r="B57" s="219">
        <v>2907016</v>
      </c>
      <c r="C57" s="220" t="s">
        <v>699</v>
      </c>
      <c r="D57" s="220">
        <v>8</v>
      </c>
    </row>
    <row r="58" spans="1:4" x14ac:dyDescent="0.3">
      <c r="A58" s="218">
        <v>45475</v>
      </c>
      <c r="B58" s="219">
        <v>2907018</v>
      </c>
      <c r="C58" s="220" t="s">
        <v>700</v>
      </c>
      <c r="D58" s="220">
        <v>8</v>
      </c>
    </row>
    <row r="59" spans="1:4" x14ac:dyDescent="0.3">
      <c r="A59" s="218">
        <v>45499</v>
      </c>
      <c r="B59" s="219">
        <v>2907019</v>
      </c>
      <c r="C59" s="220" t="s">
        <v>701</v>
      </c>
      <c r="D59" s="220">
        <v>8</v>
      </c>
    </row>
    <row r="60" spans="1:4" x14ac:dyDescent="0.3">
      <c r="A60" s="218">
        <v>45495</v>
      </c>
      <c r="B60" s="219">
        <v>2907036</v>
      </c>
      <c r="C60" s="220" t="s">
        <v>938</v>
      </c>
      <c r="D60" s="220">
        <v>8</v>
      </c>
    </row>
    <row r="61" spans="1:4" x14ac:dyDescent="0.3">
      <c r="A61" s="218">
        <v>45481</v>
      </c>
      <c r="B61" s="219">
        <v>2907041</v>
      </c>
      <c r="C61" s="220" t="s">
        <v>703</v>
      </c>
      <c r="D61" s="220">
        <v>8</v>
      </c>
    </row>
    <row r="62" spans="1:4" x14ac:dyDescent="0.3">
      <c r="A62" s="218">
        <v>45488</v>
      </c>
      <c r="B62" s="219">
        <v>2907071</v>
      </c>
      <c r="C62" s="220" t="s">
        <v>706</v>
      </c>
      <c r="D62" s="220">
        <v>8</v>
      </c>
    </row>
    <row r="63" spans="1:4" x14ac:dyDescent="0.3">
      <c r="A63" s="218">
        <v>45491</v>
      </c>
      <c r="B63" s="219">
        <v>2907076</v>
      </c>
      <c r="C63" s="220" t="s">
        <v>707</v>
      </c>
      <c r="D63" s="220">
        <v>8</v>
      </c>
    </row>
    <row r="64" spans="1:4" x14ac:dyDescent="0.3">
      <c r="A64" s="218">
        <v>45488</v>
      </c>
      <c r="B64" s="219">
        <v>2907081</v>
      </c>
      <c r="C64" s="220" t="s">
        <v>914</v>
      </c>
      <c r="D64" s="220">
        <v>8</v>
      </c>
    </row>
    <row r="65" spans="1:4" x14ac:dyDescent="0.3">
      <c r="A65" s="218">
        <v>45482</v>
      </c>
      <c r="B65" s="219">
        <v>2907086</v>
      </c>
      <c r="C65" s="220" t="s">
        <v>868</v>
      </c>
      <c r="D65" s="220">
        <v>8</v>
      </c>
    </row>
    <row r="66" spans="1:4" x14ac:dyDescent="0.3">
      <c r="A66" s="218">
        <v>45489</v>
      </c>
      <c r="B66" s="219">
        <v>2907088</v>
      </c>
      <c r="C66" s="220" t="s">
        <v>710</v>
      </c>
      <c r="D66" s="220">
        <v>8</v>
      </c>
    </row>
    <row r="67" spans="1:4" x14ac:dyDescent="0.3">
      <c r="A67" s="218">
        <v>45498</v>
      </c>
      <c r="B67" s="219">
        <v>2907093</v>
      </c>
      <c r="C67" s="220" t="s">
        <v>711</v>
      </c>
      <c r="D67" s="220">
        <v>8</v>
      </c>
    </row>
    <row r="68" spans="1:4" x14ac:dyDescent="0.3">
      <c r="A68" s="218">
        <v>45483</v>
      </c>
      <c r="B68" s="219">
        <v>2907113</v>
      </c>
      <c r="C68" s="220" t="s">
        <v>907</v>
      </c>
      <c r="D68" s="220">
        <v>8</v>
      </c>
    </row>
    <row r="69" spans="1:4" x14ac:dyDescent="0.3">
      <c r="A69" s="218">
        <v>45495</v>
      </c>
      <c r="B69" s="219">
        <v>2907117</v>
      </c>
      <c r="C69" s="220" t="s">
        <v>937</v>
      </c>
      <c r="D69" s="220">
        <v>8</v>
      </c>
    </row>
    <row r="70" spans="1:4" x14ac:dyDescent="0.3">
      <c r="A70" s="218">
        <v>45484</v>
      </c>
      <c r="B70" s="219">
        <v>2907128</v>
      </c>
      <c r="C70" s="220" t="s">
        <v>715</v>
      </c>
      <c r="D70" s="220">
        <v>8</v>
      </c>
    </row>
    <row r="71" spans="1:4" x14ac:dyDescent="0.3">
      <c r="A71" s="218">
        <v>45488</v>
      </c>
      <c r="B71" s="219">
        <v>2907148</v>
      </c>
      <c r="C71" s="220" t="s">
        <v>716</v>
      </c>
      <c r="D71" s="220">
        <v>8</v>
      </c>
    </row>
    <row r="72" spans="1:4" x14ac:dyDescent="0.3">
      <c r="A72" s="218">
        <v>45488</v>
      </c>
      <c r="B72" s="219">
        <v>2907151</v>
      </c>
      <c r="C72" s="220" t="s">
        <v>840</v>
      </c>
      <c r="D72" s="220">
        <v>4</v>
      </c>
    </row>
    <row r="73" spans="1:4" x14ac:dyDescent="0.3">
      <c r="A73" s="218">
        <v>45476</v>
      </c>
      <c r="B73" s="219">
        <v>2907170</v>
      </c>
      <c r="C73" s="220" t="s">
        <v>717</v>
      </c>
      <c r="D73" s="220">
        <v>8</v>
      </c>
    </row>
    <row r="74" spans="1:4" ht="19.2" x14ac:dyDescent="0.3">
      <c r="A74" s="218">
        <v>45491</v>
      </c>
      <c r="B74" s="219">
        <v>2907175</v>
      </c>
      <c r="C74" s="220" t="s">
        <v>718</v>
      </c>
      <c r="D74" s="220">
        <v>6.64</v>
      </c>
    </row>
    <row r="75" spans="1:4" x14ac:dyDescent="0.3">
      <c r="A75" s="218">
        <v>45488</v>
      </c>
      <c r="B75" s="219">
        <v>4772031</v>
      </c>
      <c r="C75" s="220" t="s">
        <v>721</v>
      </c>
      <c r="D75" s="220">
        <v>9</v>
      </c>
    </row>
    <row r="76" spans="1:4" x14ac:dyDescent="0.3">
      <c r="A76" s="218">
        <v>45481</v>
      </c>
      <c r="B76" s="219">
        <v>4772037</v>
      </c>
      <c r="C76" s="220" t="s">
        <v>394</v>
      </c>
      <c r="D76" s="220">
        <v>9</v>
      </c>
    </row>
    <row r="77" spans="1:4" x14ac:dyDescent="0.3">
      <c r="A77" s="218">
        <v>45474</v>
      </c>
      <c r="B77" s="219">
        <v>4772046</v>
      </c>
      <c r="C77" s="220" t="s">
        <v>899</v>
      </c>
      <c r="D77" s="220">
        <v>9</v>
      </c>
    </row>
    <row r="78" spans="1:4" x14ac:dyDescent="0.3">
      <c r="A78" s="218">
        <v>45483</v>
      </c>
      <c r="B78" s="219">
        <v>4772048</v>
      </c>
      <c r="C78" s="220" t="s">
        <v>723</v>
      </c>
      <c r="D78" s="220">
        <v>9</v>
      </c>
    </row>
    <row r="79" spans="1:4" x14ac:dyDescent="0.3">
      <c r="A79" s="218">
        <v>45483</v>
      </c>
      <c r="B79" s="219">
        <v>4772064</v>
      </c>
      <c r="C79" s="220" t="s">
        <v>724</v>
      </c>
      <c r="D79" s="220">
        <v>9</v>
      </c>
    </row>
    <row r="80" spans="1:4" x14ac:dyDescent="0.3">
      <c r="A80" s="218">
        <v>45488</v>
      </c>
      <c r="B80" s="219">
        <v>4772067</v>
      </c>
      <c r="C80" s="220" t="s">
        <v>725</v>
      </c>
      <c r="D80" s="220">
        <v>9</v>
      </c>
    </row>
    <row r="81" spans="1:4" x14ac:dyDescent="0.3">
      <c r="A81" s="218">
        <v>45484</v>
      </c>
      <c r="B81" s="219">
        <v>4772069</v>
      </c>
      <c r="C81" s="220" t="s">
        <v>726</v>
      </c>
      <c r="D81" s="220">
        <v>9</v>
      </c>
    </row>
    <row r="82" spans="1:4" x14ac:dyDescent="0.3">
      <c r="A82" s="218">
        <v>45489</v>
      </c>
      <c r="B82" s="219">
        <v>4772070</v>
      </c>
      <c r="C82" s="220" t="s">
        <v>727</v>
      </c>
      <c r="D82" s="220">
        <v>9</v>
      </c>
    </row>
    <row r="83" spans="1:4" x14ac:dyDescent="0.3">
      <c r="A83" s="218">
        <v>45489</v>
      </c>
      <c r="B83" s="219">
        <v>4772072</v>
      </c>
      <c r="C83" s="220" t="s">
        <v>728</v>
      </c>
      <c r="D83" s="220">
        <v>9</v>
      </c>
    </row>
    <row r="84" spans="1:4" x14ac:dyDescent="0.3">
      <c r="A84" s="218">
        <v>45488</v>
      </c>
      <c r="B84" s="219">
        <v>6130103</v>
      </c>
      <c r="C84" s="220" t="s">
        <v>930</v>
      </c>
      <c r="D84" s="220">
        <v>6.64</v>
      </c>
    </row>
    <row r="85" spans="1:4" x14ac:dyDescent="0.3">
      <c r="A85" s="218">
        <v>45488</v>
      </c>
      <c r="B85" s="219">
        <v>6130117</v>
      </c>
      <c r="C85" s="220" t="s">
        <v>730</v>
      </c>
      <c r="D85" s="220">
        <v>9</v>
      </c>
    </row>
    <row r="86" spans="1:4" x14ac:dyDescent="0.3">
      <c r="A86" s="218">
        <v>45495</v>
      </c>
      <c r="B86" s="219">
        <v>6130141</v>
      </c>
      <c r="C86" s="220" t="s">
        <v>731</v>
      </c>
      <c r="D86" s="220">
        <v>7.5</v>
      </c>
    </row>
    <row r="87" spans="1:4" x14ac:dyDescent="0.3">
      <c r="A87" s="218">
        <v>45488</v>
      </c>
      <c r="B87" s="219">
        <v>6130146</v>
      </c>
      <c r="C87" s="220" t="s">
        <v>842</v>
      </c>
      <c r="D87" s="220">
        <v>9</v>
      </c>
    </row>
    <row r="88" spans="1:4" x14ac:dyDescent="0.3">
      <c r="A88" s="218">
        <v>45488</v>
      </c>
      <c r="B88" s="219">
        <v>6130155</v>
      </c>
      <c r="C88" s="220" t="s">
        <v>931</v>
      </c>
      <c r="D88" s="220">
        <v>9</v>
      </c>
    </row>
    <row r="89" spans="1:4" x14ac:dyDescent="0.3">
      <c r="A89" s="218">
        <v>45488</v>
      </c>
      <c r="B89" s="219">
        <v>6130229</v>
      </c>
      <c r="C89" s="220" t="s">
        <v>933</v>
      </c>
      <c r="D89" s="220">
        <v>6.64</v>
      </c>
    </row>
    <row r="90" spans="1:4" x14ac:dyDescent="0.3">
      <c r="A90" s="218">
        <v>45475</v>
      </c>
      <c r="B90" s="219">
        <v>6681239</v>
      </c>
      <c r="C90" s="220" t="s">
        <v>901</v>
      </c>
      <c r="D90" s="220">
        <v>9</v>
      </c>
    </row>
    <row r="91" spans="1:4" x14ac:dyDescent="0.3">
      <c r="A91" s="218">
        <v>45502</v>
      </c>
      <c r="B91" s="219">
        <v>6801047</v>
      </c>
      <c r="C91" s="220" t="s">
        <v>735</v>
      </c>
      <c r="D91" s="220">
        <v>9</v>
      </c>
    </row>
    <row r="92" spans="1:4" ht="19.2" x14ac:dyDescent="0.3">
      <c r="A92" s="218">
        <v>45484</v>
      </c>
      <c r="B92" s="219">
        <v>6881001</v>
      </c>
      <c r="C92" s="220" t="s">
        <v>910</v>
      </c>
      <c r="D92" s="220">
        <v>9</v>
      </c>
    </row>
    <row r="93" spans="1:4" x14ac:dyDescent="0.3">
      <c r="A93" s="218">
        <v>45484</v>
      </c>
      <c r="B93" s="219">
        <v>6881020</v>
      </c>
      <c r="C93" s="220" t="s">
        <v>550</v>
      </c>
      <c r="D93" s="220">
        <v>9</v>
      </c>
    </row>
    <row r="94" spans="1:4" x14ac:dyDescent="0.3">
      <c r="A94" s="218">
        <v>45488</v>
      </c>
      <c r="B94" s="219">
        <v>6881024</v>
      </c>
      <c r="C94" s="220" t="s">
        <v>737</v>
      </c>
      <c r="D94" s="220">
        <v>7.5</v>
      </c>
    </row>
    <row r="95" spans="1:4" x14ac:dyDescent="0.3">
      <c r="A95" s="218">
        <v>45488</v>
      </c>
      <c r="B95" s="219">
        <v>6881025</v>
      </c>
      <c r="C95" s="220" t="s">
        <v>932</v>
      </c>
      <c r="D95" s="220">
        <v>9</v>
      </c>
    </row>
    <row r="96" spans="1:4" x14ac:dyDescent="0.3">
      <c r="A96" s="218">
        <v>45488</v>
      </c>
      <c r="B96" s="219">
        <v>6881030</v>
      </c>
      <c r="C96" s="220" t="s">
        <v>739</v>
      </c>
      <c r="D96" s="220">
        <v>9</v>
      </c>
    </row>
    <row r="97" spans="1:4" x14ac:dyDescent="0.3">
      <c r="A97" s="218">
        <v>45488</v>
      </c>
      <c r="B97" s="219">
        <v>6881061</v>
      </c>
      <c r="C97" s="220" t="s">
        <v>925</v>
      </c>
      <c r="D97" s="220">
        <v>9</v>
      </c>
    </row>
    <row r="98" spans="1:4" ht="19.2" x14ac:dyDescent="0.3">
      <c r="A98" s="218">
        <v>45489</v>
      </c>
      <c r="B98" s="219">
        <v>6881088</v>
      </c>
      <c r="C98" s="220" t="s">
        <v>741</v>
      </c>
      <c r="D98" s="220">
        <v>8</v>
      </c>
    </row>
    <row r="99" spans="1:4" x14ac:dyDescent="0.3">
      <c r="A99" s="218">
        <v>45495</v>
      </c>
      <c r="B99" s="219">
        <v>6881169</v>
      </c>
      <c r="C99" s="220" t="s">
        <v>844</v>
      </c>
      <c r="D99" s="220">
        <v>9</v>
      </c>
    </row>
    <row r="100" spans="1:4" x14ac:dyDescent="0.3">
      <c r="A100" s="218">
        <v>45483</v>
      </c>
      <c r="B100" s="219">
        <v>6881180</v>
      </c>
      <c r="C100" s="220" t="s">
        <v>906</v>
      </c>
      <c r="D100" s="220">
        <v>9</v>
      </c>
    </row>
    <row r="101" spans="1:4" x14ac:dyDescent="0.3">
      <c r="A101" s="218">
        <v>45498</v>
      </c>
      <c r="B101" s="219">
        <v>6881187</v>
      </c>
      <c r="C101" s="220" t="s">
        <v>891</v>
      </c>
      <c r="D101" s="220">
        <v>9</v>
      </c>
    </row>
    <row r="102" spans="1:4" x14ac:dyDescent="0.3">
      <c r="A102" s="218">
        <v>45484</v>
      </c>
      <c r="B102" s="219">
        <v>6881193</v>
      </c>
      <c r="C102" s="220" t="s">
        <v>845</v>
      </c>
      <c r="D102" s="220">
        <v>9</v>
      </c>
    </row>
    <row r="103" spans="1:4" x14ac:dyDescent="0.3">
      <c r="A103" s="218">
        <v>45488</v>
      </c>
      <c r="B103" s="219">
        <v>6881199</v>
      </c>
      <c r="C103" s="220" t="s">
        <v>747</v>
      </c>
      <c r="D103" s="220">
        <v>9</v>
      </c>
    </row>
    <row r="104" spans="1:4" x14ac:dyDescent="0.3">
      <c r="A104" s="218">
        <v>45488</v>
      </c>
      <c r="B104" s="219">
        <v>6881204</v>
      </c>
      <c r="C104" s="220" t="s">
        <v>748</v>
      </c>
      <c r="D104" s="220">
        <v>9</v>
      </c>
    </row>
    <row r="105" spans="1:4" x14ac:dyDescent="0.3">
      <c r="A105" s="218">
        <v>45483</v>
      </c>
      <c r="B105" s="219">
        <v>6881238</v>
      </c>
      <c r="C105" s="220" t="s">
        <v>846</v>
      </c>
      <c r="D105" s="220">
        <v>18</v>
      </c>
    </row>
    <row r="106" spans="1:4" ht="19.2" x14ac:dyDescent="0.3">
      <c r="A106" s="218">
        <v>45484</v>
      </c>
      <c r="B106" s="219">
        <v>6881243</v>
      </c>
      <c r="C106" s="220" t="s">
        <v>749</v>
      </c>
      <c r="D106" s="220">
        <v>9</v>
      </c>
    </row>
    <row r="107" spans="1:4" x14ac:dyDescent="0.3">
      <c r="A107" s="218">
        <v>45489</v>
      </c>
      <c r="B107" s="219">
        <v>6881246</v>
      </c>
      <c r="C107" s="220" t="s">
        <v>750</v>
      </c>
      <c r="D107" s="220">
        <v>9</v>
      </c>
    </row>
    <row r="108" spans="1:4" x14ac:dyDescent="0.3">
      <c r="A108" s="218">
        <v>45488</v>
      </c>
      <c r="B108" s="219">
        <v>6881251</v>
      </c>
      <c r="C108" s="220" t="s">
        <v>916</v>
      </c>
      <c r="D108" s="220">
        <v>9</v>
      </c>
    </row>
    <row r="109" spans="1:4" x14ac:dyDescent="0.3">
      <c r="A109" s="218">
        <v>45488</v>
      </c>
      <c r="B109" s="219">
        <v>6881256</v>
      </c>
      <c r="C109" s="220" t="s">
        <v>856</v>
      </c>
      <c r="D109" s="220">
        <v>9</v>
      </c>
    </row>
    <row r="110" spans="1:4" x14ac:dyDescent="0.3">
      <c r="A110" s="218">
        <v>45488</v>
      </c>
      <c r="B110" s="219">
        <v>7501179</v>
      </c>
      <c r="C110" s="220" t="s">
        <v>926</v>
      </c>
      <c r="D110" s="220">
        <v>8</v>
      </c>
    </row>
    <row r="111" spans="1:4" x14ac:dyDescent="0.3">
      <c r="A111" s="218">
        <v>45488</v>
      </c>
      <c r="B111" s="219">
        <v>7563017</v>
      </c>
      <c r="C111" s="220" t="s">
        <v>755</v>
      </c>
      <c r="D111" s="220">
        <v>9</v>
      </c>
    </row>
    <row r="112" spans="1:4" x14ac:dyDescent="0.3">
      <c r="A112" s="218">
        <v>45491</v>
      </c>
      <c r="B112" s="219">
        <v>7563020</v>
      </c>
      <c r="C112" s="220" t="s">
        <v>756</v>
      </c>
      <c r="D112" s="220">
        <v>9</v>
      </c>
    </row>
    <row r="113" spans="1:5" x14ac:dyDescent="0.3">
      <c r="A113" s="218">
        <v>45481</v>
      </c>
      <c r="B113" s="219">
        <v>7563035</v>
      </c>
      <c r="C113" s="220" t="s">
        <v>758</v>
      </c>
      <c r="D113" s="220">
        <v>9</v>
      </c>
    </row>
    <row r="114" spans="1:5" x14ac:dyDescent="0.3">
      <c r="A114" s="218">
        <v>45488</v>
      </c>
      <c r="B114" s="219">
        <v>7563047</v>
      </c>
      <c r="C114" s="220" t="s">
        <v>920</v>
      </c>
      <c r="D114" s="220">
        <v>15</v>
      </c>
    </row>
    <row r="115" spans="1:5" ht="19.2" x14ac:dyDescent="0.3">
      <c r="A115" s="218">
        <v>45488</v>
      </c>
      <c r="B115" s="219">
        <v>7563087</v>
      </c>
      <c r="C115" s="220" t="s">
        <v>918</v>
      </c>
      <c r="D115" s="220">
        <v>7.5</v>
      </c>
    </row>
    <row r="116" spans="1:5" x14ac:dyDescent="0.3">
      <c r="A116" s="218">
        <v>45488</v>
      </c>
      <c r="B116" s="219">
        <v>7563114</v>
      </c>
      <c r="C116" s="220" t="s">
        <v>761</v>
      </c>
      <c r="D116" s="220">
        <v>6.64</v>
      </c>
    </row>
    <row r="117" spans="1:5" x14ac:dyDescent="0.3">
      <c r="A117" s="218">
        <v>45495</v>
      </c>
      <c r="B117" s="219">
        <v>7563141</v>
      </c>
      <c r="C117" s="220" t="s">
        <v>762</v>
      </c>
      <c r="D117" s="220">
        <v>6.64</v>
      </c>
    </row>
    <row r="118" spans="1:5" x14ac:dyDescent="0.3">
      <c r="A118" s="218">
        <v>45488</v>
      </c>
      <c r="B118" s="219">
        <v>7563189</v>
      </c>
      <c r="C118" s="220" t="s">
        <v>763</v>
      </c>
      <c r="D118" s="220">
        <v>9</v>
      </c>
    </row>
    <row r="119" spans="1:5" x14ac:dyDescent="0.3">
      <c r="A119" s="218">
        <v>45482</v>
      </c>
      <c r="B119" s="219">
        <v>9072024</v>
      </c>
      <c r="C119" s="220" t="s">
        <v>720</v>
      </c>
      <c r="D119" s="220">
        <v>24</v>
      </c>
      <c r="E119" t="s">
        <v>941</v>
      </c>
    </row>
    <row r="120" spans="1:5" x14ac:dyDescent="0.3">
      <c r="A120" s="218">
        <v>45488</v>
      </c>
      <c r="B120" s="219">
        <v>9195122</v>
      </c>
      <c r="C120" s="220" t="s">
        <v>913</v>
      </c>
      <c r="D120" s="220">
        <v>9</v>
      </c>
    </row>
    <row r="121" spans="1:5" x14ac:dyDescent="0.3">
      <c r="A121" s="218">
        <v>45488</v>
      </c>
      <c r="B121" s="219">
        <v>9195133</v>
      </c>
      <c r="C121" s="220" t="s">
        <v>766</v>
      </c>
      <c r="D121" s="220">
        <v>9</v>
      </c>
    </row>
    <row r="122" spans="1:5" x14ac:dyDescent="0.3">
      <c r="A122" s="218">
        <v>45474</v>
      </c>
      <c r="B122" s="219">
        <v>9261349</v>
      </c>
      <c r="C122" s="220" t="s">
        <v>900</v>
      </c>
      <c r="D122" s="220">
        <v>7.5</v>
      </c>
    </row>
    <row r="123" spans="1:5" x14ac:dyDescent="0.3">
      <c r="A123" s="218">
        <v>45488</v>
      </c>
      <c r="B123" s="219">
        <v>9263004</v>
      </c>
      <c r="C123" s="220" t="s">
        <v>917</v>
      </c>
      <c r="D123" s="220">
        <v>9</v>
      </c>
    </row>
    <row r="124" spans="1:5" x14ac:dyDescent="0.3">
      <c r="A124" s="218">
        <v>45488</v>
      </c>
      <c r="B124" s="219">
        <v>9263005</v>
      </c>
      <c r="C124" s="220" t="s">
        <v>769</v>
      </c>
      <c r="D124" s="220">
        <v>9</v>
      </c>
    </row>
    <row r="125" spans="1:5" x14ac:dyDescent="0.3">
      <c r="A125" s="218">
        <v>45488</v>
      </c>
      <c r="B125" s="219">
        <v>9263016</v>
      </c>
      <c r="C125" s="220" t="s">
        <v>770</v>
      </c>
      <c r="D125" s="220">
        <v>9</v>
      </c>
    </row>
    <row r="126" spans="1:5" x14ac:dyDescent="0.3">
      <c r="A126" s="218">
        <v>45495</v>
      </c>
      <c r="B126" s="219">
        <v>9263020</v>
      </c>
      <c r="C126" s="220" t="s">
        <v>936</v>
      </c>
      <c r="D126" s="220">
        <v>9</v>
      </c>
    </row>
    <row r="127" spans="1:5" x14ac:dyDescent="0.3">
      <c r="A127" s="218">
        <v>45488</v>
      </c>
      <c r="B127" s="219">
        <v>9263022</v>
      </c>
      <c r="C127" s="220" t="s">
        <v>772</v>
      </c>
      <c r="D127" s="220">
        <v>7.5</v>
      </c>
    </row>
    <row r="128" spans="1:5" x14ac:dyDescent="0.3">
      <c r="A128" s="218">
        <v>45483</v>
      </c>
      <c r="B128" s="219">
        <v>9263031</v>
      </c>
      <c r="C128" s="220" t="s">
        <v>773</v>
      </c>
      <c r="D128" s="220">
        <v>36</v>
      </c>
    </row>
    <row r="129" spans="1:4" x14ac:dyDescent="0.3">
      <c r="A129" s="218">
        <v>45489</v>
      </c>
      <c r="B129" s="219">
        <v>9263033</v>
      </c>
      <c r="C129" s="220" t="s">
        <v>774</v>
      </c>
      <c r="D129" s="220">
        <v>9</v>
      </c>
    </row>
    <row r="130" spans="1:4" x14ac:dyDescent="0.3">
      <c r="A130" s="218">
        <v>45477</v>
      </c>
      <c r="B130" s="219">
        <v>9263034</v>
      </c>
      <c r="C130" s="220" t="s">
        <v>775</v>
      </c>
      <c r="D130" s="220">
        <v>9</v>
      </c>
    </row>
    <row r="131" spans="1:4" x14ac:dyDescent="0.3">
      <c r="A131" s="218">
        <v>45488</v>
      </c>
      <c r="B131" s="219">
        <v>9263051</v>
      </c>
      <c r="C131" s="220" t="s">
        <v>776</v>
      </c>
      <c r="D131" s="220">
        <v>9</v>
      </c>
    </row>
    <row r="132" spans="1:4" x14ac:dyDescent="0.3">
      <c r="A132" s="218">
        <v>45488</v>
      </c>
      <c r="B132" s="219">
        <v>9263054</v>
      </c>
      <c r="C132" s="220" t="s">
        <v>778</v>
      </c>
      <c r="D132" s="220">
        <v>9</v>
      </c>
    </row>
    <row r="133" spans="1:4" x14ac:dyDescent="0.3">
      <c r="A133" s="218">
        <v>45485</v>
      </c>
      <c r="B133" s="219">
        <v>9263066</v>
      </c>
      <c r="C133" s="220" t="s">
        <v>912</v>
      </c>
      <c r="D133" s="220">
        <v>9</v>
      </c>
    </row>
    <row r="134" spans="1:4" x14ac:dyDescent="0.3">
      <c r="A134" s="218">
        <v>45488</v>
      </c>
      <c r="B134" s="219">
        <v>9263067</v>
      </c>
      <c r="C134" s="220" t="s">
        <v>780</v>
      </c>
      <c r="D134" s="220">
        <v>9</v>
      </c>
    </row>
    <row r="135" spans="1:4" x14ac:dyDescent="0.3">
      <c r="A135" s="218">
        <v>45484</v>
      </c>
      <c r="B135" s="219">
        <v>9263078</v>
      </c>
      <c r="C135" s="220" t="s">
        <v>781</v>
      </c>
      <c r="D135" s="220">
        <v>6.64</v>
      </c>
    </row>
    <row r="136" spans="1:4" x14ac:dyDescent="0.3">
      <c r="A136" s="218">
        <v>45481</v>
      </c>
      <c r="B136" s="219">
        <v>9263079</v>
      </c>
      <c r="C136" s="220" t="s">
        <v>782</v>
      </c>
      <c r="D136" s="220">
        <v>9</v>
      </c>
    </row>
    <row r="137" spans="1:4" x14ac:dyDescent="0.3">
      <c r="A137" s="218">
        <v>45485</v>
      </c>
      <c r="B137" s="219">
        <v>9263080</v>
      </c>
      <c r="C137" s="220" t="s">
        <v>783</v>
      </c>
      <c r="D137" s="220">
        <v>9</v>
      </c>
    </row>
    <row r="138" spans="1:4" x14ac:dyDescent="0.3">
      <c r="A138" s="218">
        <v>45488</v>
      </c>
      <c r="B138" s="219">
        <v>9263102</v>
      </c>
      <c r="C138" s="220" t="s">
        <v>784</v>
      </c>
      <c r="D138" s="220">
        <v>7.5</v>
      </c>
    </row>
    <row r="139" spans="1:4" x14ac:dyDescent="0.3">
      <c r="A139" s="218">
        <v>45483</v>
      </c>
      <c r="B139" s="219">
        <v>9263115</v>
      </c>
      <c r="C139" s="220" t="s">
        <v>785</v>
      </c>
      <c r="D139" s="220">
        <v>7.5</v>
      </c>
    </row>
    <row r="140" spans="1:4" x14ac:dyDescent="0.3">
      <c r="A140" s="218">
        <v>45503</v>
      </c>
      <c r="B140" s="219">
        <v>9263115</v>
      </c>
      <c r="C140" s="220" t="s">
        <v>939</v>
      </c>
      <c r="D140" s="220">
        <v>10.5</v>
      </c>
    </row>
    <row r="141" spans="1:4" x14ac:dyDescent="0.3">
      <c r="A141" s="218">
        <v>45495</v>
      </c>
      <c r="B141" s="219">
        <v>9263139</v>
      </c>
      <c r="C141" s="220" t="s">
        <v>786</v>
      </c>
      <c r="D141" s="220">
        <v>9</v>
      </c>
    </row>
    <row r="142" spans="1:4" x14ac:dyDescent="0.3">
      <c r="A142" s="218">
        <v>45485</v>
      </c>
      <c r="B142" s="219">
        <v>9263154</v>
      </c>
      <c r="C142" s="220" t="s">
        <v>787</v>
      </c>
      <c r="D142" s="220">
        <v>9</v>
      </c>
    </row>
    <row r="143" spans="1:4" x14ac:dyDescent="0.3">
      <c r="A143" s="218">
        <v>45485</v>
      </c>
      <c r="B143" s="219">
        <v>9263161</v>
      </c>
      <c r="C143" s="220" t="s">
        <v>911</v>
      </c>
      <c r="D143" s="220">
        <v>4.5</v>
      </c>
    </row>
    <row r="144" spans="1:4" x14ac:dyDescent="0.3">
      <c r="A144" s="218">
        <v>45481</v>
      </c>
      <c r="B144" s="219">
        <v>9263164</v>
      </c>
      <c r="C144" s="220" t="s">
        <v>789</v>
      </c>
      <c r="D144" s="220">
        <v>9</v>
      </c>
    </row>
    <row r="145" spans="1:5" x14ac:dyDescent="0.3">
      <c r="A145" s="218">
        <v>45481</v>
      </c>
      <c r="B145" s="219">
        <v>9268103</v>
      </c>
      <c r="C145" s="220" t="s">
        <v>904</v>
      </c>
      <c r="D145" s="220">
        <v>9</v>
      </c>
    </row>
    <row r="146" spans="1:5" x14ac:dyDescent="0.3">
      <c r="A146" s="218">
        <v>45483</v>
      </c>
      <c r="B146" s="219">
        <v>10072024</v>
      </c>
      <c r="C146" s="220" t="s">
        <v>637</v>
      </c>
      <c r="D146" s="220">
        <v>-8</v>
      </c>
    </row>
    <row r="147" spans="1:5" x14ac:dyDescent="0.3">
      <c r="A147" s="218">
        <v>45484</v>
      </c>
      <c r="B147" s="219">
        <v>10101043</v>
      </c>
      <c r="C147" s="220" t="s">
        <v>792</v>
      </c>
      <c r="D147" s="220">
        <v>8</v>
      </c>
    </row>
    <row r="148" spans="1:5" x14ac:dyDescent="0.3">
      <c r="A148" s="218">
        <v>45483</v>
      </c>
      <c r="B148" s="219">
        <v>10101047</v>
      </c>
      <c r="C148" s="220" t="s">
        <v>793</v>
      </c>
      <c r="D148" s="220">
        <v>8</v>
      </c>
    </row>
    <row r="149" spans="1:5" x14ac:dyDescent="0.3">
      <c r="A149" s="218">
        <v>45485</v>
      </c>
      <c r="B149" s="219">
        <v>10101248</v>
      </c>
      <c r="C149" s="220" t="s">
        <v>536</v>
      </c>
      <c r="D149" s="220">
        <v>9</v>
      </c>
    </row>
    <row r="150" spans="1:5" x14ac:dyDescent="0.3">
      <c r="A150" s="218">
        <v>45491</v>
      </c>
      <c r="B150" s="219">
        <v>18072024</v>
      </c>
      <c r="C150" s="220" t="s">
        <v>720</v>
      </c>
      <c r="D150" s="220">
        <v>10</v>
      </c>
      <c r="E150" t="s">
        <v>876</v>
      </c>
    </row>
    <row r="151" spans="1:5" x14ac:dyDescent="0.3">
      <c r="A151" s="218">
        <v>45485</v>
      </c>
      <c r="B151" s="219">
        <v>68801963</v>
      </c>
      <c r="C151" s="220" t="s">
        <v>268</v>
      </c>
      <c r="D151" s="220">
        <v>10</v>
      </c>
    </row>
    <row r="152" spans="1:5" x14ac:dyDescent="0.3">
      <c r="A152" s="218">
        <v>45503</v>
      </c>
      <c r="B152" s="219">
        <v>80240619</v>
      </c>
      <c r="C152" s="220" t="s">
        <v>850</v>
      </c>
      <c r="D152" s="220">
        <v>-29.02</v>
      </c>
    </row>
    <row r="153" spans="1:5" x14ac:dyDescent="0.3">
      <c r="A153" s="218">
        <v>45483</v>
      </c>
      <c r="B153" s="219">
        <v>101010101</v>
      </c>
      <c r="C153" s="220" t="s">
        <v>155</v>
      </c>
      <c r="D153" s="220">
        <v>6.64</v>
      </c>
    </row>
    <row r="154" spans="1:5" x14ac:dyDescent="0.3">
      <c r="A154" s="218">
        <v>45481</v>
      </c>
      <c r="B154" s="219">
        <v>101010105</v>
      </c>
      <c r="C154" s="220" t="s">
        <v>851</v>
      </c>
      <c r="D154" s="220">
        <v>8</v>
      </c>
    </row>
    <row r="155" spans="1:5" x14ac:dyDescent="0.3">
      <c r="A155" s="218">
        <v>45491</v>
      </c>
      <c r="B155" s="219">
        <v>101010142</v>
      </c>
      <c r="C155" s="220" t="s">
        <v>935</v>
      </c>
      <c r="D155" s="220">
        <v>6.64</v>
      </c>
    </row>
    <row r="156" spans="1:5" x14ac:dyDescent="0.3">
      <c r="A156" s="218">
        <v>45481</v>
      </c>
      <c r="B156" s="219">
        <v>101010158</v>
      </c>
      <c r="C156" s="220" t="s">
        <v>796</v>
      </c>
      <c r="D156" s="220">
        <v>9</v>
      </c>
    </row>
    <row r="157" spans="1:5" x14ac:dyDescent="0.3">
      <c r="A157" s="218">
        <v>45488</v>
      </c>
      <c r="B157" s="219">
        <v>101010229</v>
      </c>
      <c r="C157" s="220" t="s">
        <v>929</v>
      </c>
      <c r="D157" s="220">
        <v>9</v>
      </c>
    </row>
    <row r="158" spans="1:5" x14ac:dyDescent="0.3">
      <c r="A158" s="218">
        <v>45488</v>
      </c>
      <c r="B158" s="219">
        <v>101010249</v>
      </c>
      <c r="C158" s="220" t="s">
        <v>927</v>
      </c>
      <c r="D158" s="220">
        <v>9</v>
      </c>
    </row>
    <row r="159" spans="1:5" x14ac:dyDescent="0.3">
      <c r="A159" s="218">
        <v>45492</v>
      </c>
      <c r="B159" s="219">
        <v>324143288</v>
      </c>
      <c r="C159" s="220" t="s">
        <v>800</v>
      </c>
      <c r="D159" s="220">
        <v>-30</v>
      </c>
    </row>
    <row r="160" spans="1:5" x14ac:dyDescent="0.3">
      <c r="A160" s="218">
        <v>45497</v>
      </c>
      <c r="B160" s="219">
        <v>1010047995</v>
      </c>
      <c r="C160" s="220" t="s">
        <v>801</v>
      </c>
      <c r="D160" s="220" t="s">
        <v>893</v>
      </c>
    </row>
    <row r="161" spans="1:5" ht="19.2" x14ac:dyDescent="0.3">
      <c r="A161" s="218">
        <v>45477</v>
      </c>
      <c r="B161" s="219">
        <v>2018500001</v>
      </c>
      <c r="C161" s="220" t="s">
        <v>803</v>
      </c>
      <c r="D161" s="220">
        <v>9</v>
      </c>
      <c r="E161" s="189" t="s">
        <v>854</v>
      </c>
    </row>
    <row r="162" spans="1:5" ht="19.2" x14ac:dyDescent="0.3">
      <c r="A162" s="218">
        <v>45483</v>
      </c>
      <c r="B162" s="219">
        <v>2019100001</v>
      </c>
      <c r="C162" s="220" t="s">
        <v>803</v>
      </c>
      <c r="D162" s="220">
        <v>18</v>
      </c>
      <c r="E162" s="189" t="s">
        <v>862</v>
      </c>
    </row>
    <row r="163" spans="1:5" ht="19.2" x14ac:dyDescent="0.3">
      <c r="A163" s="218">
        <v>45484</v>
      </c>
      <c r="B163" s="219">
        <v>2019200001</v>
      </c>
      <c r="C163" s="220" t="s">
        <v>803</v>
      </c>
      <c r="D163" s="220">
        <v>9</v>
      </c>
      <c r="E163" s="189" t="s">
        <v>818</v>
      </c>
    </row>
    <row r="164" spans="1:5" ht="19.2" x14ac:dyDescent="0.3">
      <c r="A164" s="218">
        <v>45495</v>
      </c>
      <c r="B164" s="219">
        <v>2020100001</v>
      </c>
      <c r="C164" s="220" t="s">
        <v>803</v>
      </c>
      <c r="D164" s="220">
        <v>18</v>
      </c>
      <c r="E164" s="189" t="s">
        <v>824</v>
      </c>
    </row>
    <row r="165" spans="1:5" x14ac:dyDescent="0.3">
      <c r="A165" s="218">
        <v>45485</v>
      </c>
      <c r="B165" s="219">
        <v>2024000256</v>
      </c>
      <c r="C165" s="220" t="s">
        <v>850</v>
      </c>
      <c r="D165" s="220">
        <v>-154.87</v>
      </c>
    </row>
    <row r="166" spans="1:5" x14ac:dyDescent="0.3">
      <c r="A166" s="218">
        <v>45476</v>
      </c>
      <c r="B166" s="219">
        <v>5556026476</v>
      </c>
      <c r="C166" s="220" t="s">
        <v>804</v>
      </c>
      <c r="D166" s="220">
        <v>7.5</v>
      </c>
    </row>
    <row r="167" spans="1:5" x14ac:dyDescent="0.3">
      <c r="A167" s="218">
        <v>45489</v>
      </c>
      <c r="B167" s="219">
        <v>7405229557</v>
      </c>
      <c r="C167" s="220" t="s">
        <v>412</v>
      </c>
      <c r="D167" s="220">
        <v>8</v>
      </c>
    </row>
  </sheetData>
  <autoFilter ref="A1:D167">
    <sortState ref="A2:D167">
      <sortCondition ref="B1:B167"/>
    </sortState>
  </autoFilter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44" workbookViewId="0">
      <selection activeCell="B85" sqref="B85"/>
    </sheetView>
  </sheetViews>
  <sheetFormatPr defaultRowHeight="15" customHeight="1" x14ac:dyDescent="0.3"/>
  <cols>
    <col min="2" max="2" width="12" customWidth="1"/>
    <col min="3" max="3" width="15.88671875" customWidth="1"/>
  </cols>
  <sheetData>
    <row r="1" spans="1:4" ht="15" customHeight="1" x14ac:dyDescent="0.3">
      <c r="A1" s="177" t="s">
        <v>623</v>
      </c>
      <c r="B1" s="211" t="s">
        <v>624</v>
      </c>
      <c r="C1" s="177" t="s">
        <v>625</v>
      </c>
      <c r="D1" s="179" t="s">
        <v>0</v>
      </c>
    </row>
    <row r="2" spans="1:4" ht="15" customHeight="1" x14ac:dyDescent="0.3">
      <c r="A2" s="180">
        <v>45449</v>
      </c>
      <c r="B2" s="212">
        <v>0</v>
      </c>
      <c r="C2" s="182" t="s">
        <v>626</v>
      </c>
      <c r="D2" s="182">
        <v>9</v>
      </c>
    </row>
    <row r="3" spans="1:4" ht="15" customHeight="1" x14ac:dyDescent="0.3">
      <c r="A3" s="180">
        <v>45454</v>
      </c>
      <c r="B3" s="212">
        <v>0</v>
      </c>
      <c r="C3" s="182" t="s">
        <v>165</v>
      </c>
      <c r="D3" s="182">
        <v>9</v>
      </c>
    </row>
    <row r="4" spans="1:4" ht="15" customHeight="1" x14ac:dyDescent="0.3">
      <c r="A4" s="180">
        <v>45455</v>
      </c>
      <c r="B4" s="212">
        <v>0</v>
      </c>
      <c r="C4" s="182" t="s">
        <v>841</v>
      </c>
      <c r="D4" s="182">
        <v>10</v>
      </c>
    </row>
    <row r="5" spans="1:4" ht="15" customHeight="1" x14ac:dyDescent="0.3">
      <c r="A5" s="180">
        <v>45456</v>
      </c>
      <c r="B5" s="212">
        <v>0</v>
      </c>
      <c r="C5" s="182" t="s">
        <v>629</v>
      </c>
      <c r="D5" s="182">
        <v>9</v>
      </c>
    </row>
    <row r="6" spans="1:4" ht="15" customHeight="1" x14ac:dyDescent="0.3">
      <c r="A6" s="180">
        <v>45456</v>
      </c>
      <c r="B6" s="212">
        <v>0</v>
      </c>
      <c r="C6" s="182" t="s">
        <v>628</v>
      </c>
      <c r="D6" s="182">
        <v>8</v>
      </c>
    </row>
    <row r="7" spans="1:4" ht="15" customHeight="1" x14ac:dyDescent="0.3">
      <c r="A7" s="180">
        <v>45460</v>
      </c>
      <c r="B7" s="212">
        <v>0</v>
      </c>
      <c r="C7" s="182" t="s">
        <v>630</v>
      </c>
      <c r="D7" s="182">
        <v>8</v>
      </c>
    </row>
    <row r="8" spans="1:4" ht="15" customHeight="1" x14ac:dyDescent="0.3">
      <c r="A8" s="180">
        <v>45460</v>
      </c>
      <c r="B8" s="212">
        <v>0</v>
      </c>
      <c r="C8" s="182" t="s">
        <v>632</v>
      </c>
      <c r="D8" s="182">
        <v>8</v>
      </c>
    </row>
    <row r="9" spans="1:4" ht="15" customHeight="1" x14ac:dyDescent="0.3">
      <c r="A9" s="180">
        <v>45461</v>
      </c>
      <c r="B9" s="212">
        <v>0</v>
      </c>
      <c r="C9" s="182" t="s">
        <v>631</v>
      </c>
      <c r="D9" s="182">
        <v>9</v>
      </c>
    </row>
    <row r="10" spans="1:4" ht="15" customHeight="1" x14ac:dyDescent="0.3">
      <c r="A10" s="180">
        <v>45463</v>
      </c>
      <c r="B10" s="212">
        <v>0</v>
      </c>
      <c r="C10" s="182" t="s">
        <v>890</v>
      </c>
      <c r="D10" s="182">
        <v>9</v>
      </c>
    </row>
    <row r="11" spans="1:4" ht="15" customHeight="1" x14ac:dyDescent="0.3">
      <c r="A11" s="180">
        <v>45457</v>
      </c>
      <c r="B11" s="212">
        <v>7</v>
      </c>
      <c r="C11" s="182" t="s">
        <v>635</v>
      </c>
      <c r="D11" s="182">
        <v>6.64</v>
      </c>
    </row>
    <row r="12" spans="1:4" ht="15" customHeight="1" x14ac:dyDescent="0.3">
      <c r="A12" s="180">
        <v>45461</v>
      </c>
      <c r="B12" s="212">
        <v>8</v>
      </c>
      <c r="C12" s="182" t="s">
        <v>636</v>
      </c>
      <c r="D12" s="182">
        <v>8</v>
      </c>
    </row>
    <row r="13" spans="1:4" ht="15" customHeight="1" x14ac:dyDescent="0.3">
      <c r="A13" s="180">
        <v>45456</v>
      </c>
      <c r="B13" s="212">
        <v>9</v>
      </c>
      <c r="C13" s="182">
        <v>0</v>
      </c>
      <c r="D13" s="182">
        <v>-6</v>
      </c>
    </row>
    <row r="14" spans="1:4" ht="15" customHeight="1" x14ac:dyDescent="0.3">
      <c r="A14" s="180">
        <v>45463</v>
      </c>
      <c r="B14" s="212">
        <v>9</v>
      </c>
      <c r="C14" s="182">
        <v>0</v>
      </c>
      <c r="D14" s="182">
        <v>-6</v>
      </c>
    </row>
    <row r="15" spans="1:4" ht="15" customHeight="1" x14ac:dyDescent="0.3">
      <c r="A15" s="180">
        <v>45471</v>
      </c>
      <c r="B15" s="212">
        <v>9</v>
      </c>
      <c r="C15" s="182">
        <v>0</v>
      </c>
      <c r="D15" s="182">
        <v>-7</v>
      </c>
    </row>
    <row r="16" spans="1:4" ht="15" customHeight="1" x14ac:dyDescent="0.3">
      <c r="A16" s="180">
        <v>45471</v>
      </c>
      <c r="B16" s="212">
        <v>9</v>
      </c>
      <c r="C16" s="182">
        <v>0</v>
      </c>
      <c r="D16" s="182">
        <v>-0.2</v>
      </c>
    </row>
    <row r="17" spans="1:4" ht="15" customHeight="1" x14ac:dyDescent="0.3">
      <c r="A17" s="180">
        <v>45471</v>
      </c>
      <c r="B17" s="212">
        <v>9</v>
      </c>
      <c r="C17" s="182">
        <v>0</v>
      </c>
      <c r="D17" s="182">
        <v>-18.7</v>
      </c>
    </row>
    <row r="18" spans="1:4" ht="15" customHeight="1" x14ac:dyDescent="0.3">
      <c r="A18" s="180">
        <v>45460</v>
      </c>
      <c r="B18" s="212">
        <v>25</v>
      </c>
      <c r="C18" s="182" t="s">
        <v>637</v>
      </c>
      <c r="D18" s="182">
        <v>8</v>
      </c>
    </row>
    <row r="19" spans="1:4" ht="15" customHeight="1" x14ac:dyDescent="0.3">
      <c r="A19" s="180">
        <v>45460</v>
      </c>
      <c r="B19" s="212">
        <v>34</v>
      </c>
      <c r="C19" s="182" t="s">
        <v>638</v>
      </c>
      <c r="D19" s="182">
        <v>8</v>
      </c>
    </row>
    <row r="20" spans="1:4" ht="15" customHeight="1" x14ac:dyDescent="0.3">
      <c r="A20" s="180">
        <v>45460</v>
      </c>
      <c r="B20" s="212">
        <v>85</v>
      </c>
      <c r="C20" s="182" t="s">
        <v>639</v>
      </c>
      <c r="D20" s="182">
        <v>7.5</v>
      </c>
    </row>
    <row r="21" spans="1:4" ht="15" customHeight="1" x14ac:dyDescent="0.3">
      <c r="A21" s="180">
        <v>45460</v>
      </c>
      <c r="B21" s="212">
        <v>106</v>
      </c>
      <c r="C21" s="182" t="s">
        <v>640</v>
      </c>
      <c r="D21" s="182">
        <v>8</v>
      </c>
    </row>
    <row r="22" spans="1:4" ht="15" customHeight="1" x14ac:dyDescent="0.3">
      <c r="A22" s="180">
        <v>45449</v>
      </c>
      <c r="B22" s="212">
        <v>107</v>
      </c>
      <c r="C22" s="182" t="s">
        <v>641</v>
      </c>
      <c r="D22" s="182">
        <v>9</v>
      </c>
    </row>
    <row r="23" spans="1:4" ht="15" customHeight="1" x14ac:dyDescent="0.3">
      <c r="A23" s="180">
        <v>45454</v>
      </c>
      <c r="B23" s="212">
        <v>109</v>
      </c>
      <c r="C23" s="182" t="s">
        <v>642</v>
      </c>
      <c r="D23" s="182">
        <v>8</v>
      </c>
    </row>
    <row r="24" spans="1:4" ht="15" customHeight="1" x14ac:dyDescent="0.3">
      <c r="A24" s="180">
        <v>45449</v>
      </c>
      <c r="B24" s="212">
        <v>113</v>
      </c>
      <c r="C24" s="182" t="s">
        <v>644</v>
      </c>
      <c r="D24" s="182">
        <v>9</v>
      </c>
    </row>
    <row r="25" spans="1:4" ht="15" customHeight="1" x14ac:dyDescent="0.3">
      <c r="A25" s="180">
        <v>45461</v>
      </c>
      <c r="B25" s="212">
        <v>117</v>
      </c>
      <c r="C25" s="182" t="s">
        <v>645</v>
      </c>
      <c r="D25" s="182">
        <v>9</v>
      </c>
    </row>
    <row r="26" spans="1:4" ht="15" customHeight="1" x14ac:dyDescent="0.3">
      <c r="A26" s="180">
        <v>45453</v>
      </c>
      <c r="B26" s="212">
        <v>120</v>
      </c>
      <c r="C26" s="182" t="s">
        <v>646</v>
      </c>
      <c r="D26" s="182">
        <v>8</v>
      </c>
    </row>
    <row r="27" spans="1:4" ht="15" customHeight="1" x14ac:dyDescent="0.3">
      <c r="A27" s="180">
        <v>45447</v>
      </c>
      <c r="B27" s="212">
        <v>123</v>
      </c>
      <c r="C27" s="182" t="s">
        <v>647</v>
      </c>
      <c r="D27" s="182">
        <v>8</v>
      </c>
    </row>
    <row r="28" spans="1:4" ht="15" customHeight="1" x14ac:dyDescent="0.3">
      <c r="A28" s="180">
        <v>45460</v>
      </c>
      <c r="B28" s="212">
        <v>130</v>
      </c>
      <c r="C28" s="182" t="s">
        <v>648</v>
      </c>
      <c r="D28" s="182">
        <v>9</v>
      </c>
    </row>
    <row r="29" spans="1:4" ht="15" customHeight="1" x14ac:dyDescent="0.3">
      <c r="A29" s="180">
        <v>45460</v>
      </c>
      <c r="B29" s="212">
        <v>134</v>
      </c>
      <c r="C29" s="182" t="s">
        <v>649</v>
      </c>
      <c r="D29" s="182">
        <v>9</v>
      </c>
    </row>
    <row r="30" spans="1:4" ht="15" customHeight="1" x14ac:dyDescent="0.3">
      <c r="A30" s="180">
        <v>45446</v>
      </c>
      <c r="B30" s="212">
        <v>135</v>
      </c>
      <c r="C30" s="182" t="s">
        <v>650</v>
      </c>
      <c r="D30" s="182">
        <v>9</v>
      </c>
    </row>
    <row r="31" spans="1:4" ht="15" customHeight="1" x14ac:dyDescent="0.3">
      <c r="A31" s="180">
        <v>45461</v>
      </c>
      <c r="B31" s="212">
        <v>142</v>
      </c>
      <c r="C31" s="182" t="s">
        <v>651</v>
      </c>
      <c r="D31" s="182">
        <v>8</v>
      </c>
    </row>
    <row r="32" spans="1:4" ht="15" customHeight="1" x14ac:dyDescent="0.3">
      <c r="A32" s="180">
        <v>45471</v>
      </c>
      <c r="B32" s="212">
        <v>143</v>
      </c>
      <c r="C32" s="182" t="s">
        <v>652</v>
      </c>
      <c r="D32" s="182">
        <v>8</v>
      </c>
    </row>
    <row r="33" spans="1:4" ht="15" customHeight="1" x14ac:dyDescent="0.3">
      <c r="A33" s="180">
        <v>45454</v>
      </c>
      <c r="B33" s="212">
        <v>149</v>
      </c>
      <c r="C33" s="182" t="s">
        <v>653</v>
      </c>
      <c r="D33" s="182">
        <v>8</v>
      </c>
    </row>
    <row r="34" spans="1:4" ht="15" customHeight="1" x14ac:dyDescent="0.3">
      <c r="A34" s="180">
        <v>45448</v>
      </c>
      <c r="B34" s="212">
        <v>168</v>
      </c>
      <c r="C34" s="182" t="s">
        <v>627</v>
      </c>
      <c r="D34" s="182">
        <v>6</v>
      </c>
    </row>
    <row r="35" spans="1:4" ht="15" customHeight="1" x14ac:dyDescent="0.3">
      <c r="A35" s="180">
        <v>45460</v>
      </c>
      <c r="B35" s="212">
        <v>169</v>
      </c>
      <c r="C35" s="182" t="s">
        <v>654</v>
      </c>
      <c r="D35" s="182">
        <v>8</v>
      </c>
    </row>
    <row r="36" spans="1:4" ht="15" customHeight="1" x14ac:dyDescent="0.3">
      <c r="A36" s="180">
        <v>45460</v>
      </c>
      <c r="B36" s="212">
        <v>174</v>
      </c>
      <c r="C36" s="182" t="s">
        <v>655</v>
      </c>
      <c r="D36" s="182">
        <v>9</v>
      </c>
    </row>
    <row r="37" spans="1:4" ht="15" customHeight="1" x14ac:dyDescent="0.3">
      <c r="A37" s="180">
        <v>45461</v>
      </c>
      <c r="B37" s="212">
        <v>176</v>
      </c>
      <c r="C37" s="182" t="s">
        <v>656</v>
      </c>
      <c r="D37" s="182">
        <v>8</v>
      </c>
    </row>
    <row r="38" spans="1:4" ht="15" customHeight="1" x14ac:dyDescent="0.3">
      <c r="A38" s="180">
        <v>45467</v>
      </c>
      <c r="B38" s="212">
        <v>189</v>
      </c>
      <c r="C38" s="182" t="s">
        <v>658</v>
      </c>
      <c r="D38" s="182">
        <v>8</v>
      </c>
    </row>
    <row r="39" spans="1:4" ht="15" customHeight="1" x14ac:dyDescent="0.3">
      <c r="A39" s="180">
        <v>45460</v>
      </c>
      <c r="B39" s="212">
        <v>277</v>
      </c>
      <c r="C39" s="182" t="s">
        <v>659</v>
      </c>
      <c r="D39" s="182">
        <v>9</v>
      </c>
    </row>
    <row r="40" spans="1:4" ht="15" customHeight="1" x14ac:dyDescent="0.3">
      <c r="A40" s="180">
        <v>45460</v>
      </c>
      <c r="B40" s="212">
        <v>10243</v>
      </c>
      <c r="C40" s="182" t="s">
        <v>661</v>
      </c>
      <c r="D40" s="182">
        <v>8</v>
      </c>
    </row>
    <row r="41" spans="1:4" ht="15" customHeight="1" x14ac:dyDescent="0.3">
      <c r="A41" s="180">
        <v>45448</v>
      </c>
      <c r="B41" s="212">
        <v>38819</v>
      </c>
      <c r="C41" s="182" t="s">
        <v>662</v>
      </c>
      <c r="D41" s="182">
        <v>15</v>
      </c>
    </row>
    <row r="42" spans="1:4" ht="15" customHeight="1" x14ac:dyDescent="0.3">
      <c r="A42" s="180">
        <v>45455</v>
      </c>
      <c r="B42" s="212">
        <v>39516</v>
      </c>
      <c r="C42" s="182" t="s">
        <v>663</v>
      </c>
      <c r="D42" s="182">
        <v>9</v>
      </c>
    </row>
    <row r="43" spans="1:4" ht="15" customHeight="1" x14ac:dyDescent="0.3">
      <c r="A43" s="180">
        <v>45460</v>
      </c>
      <c r="B43" s="212">
        <v>290715</v>
      </c>
      <c r="C43" s="182" t="s">
        <v>667</v>
      </c>
      <c r="D43" s="182">
        <v>8</v>
      </c>
    </row>
    <row r="44" spans="1:4" ht="15" customHeight="1" x14ac:dyDescent="0.3">
      <c r="A44" s="180">
        <v>45456</v>
      </c>
      <c r="B44" s="212">
        <v>333333</v>
      </c>
      <c r="C44" s="182" t="s">
        <v>668</v>
      </c>
      <c r="D44" s="182">
        <v>9</v>
      </c>
    </row>
    <row r="45" spans="1:4" ht="15" customHeight="1" x14ac:dyDescent="0.3">
      <c r="A45" s="180">
        <v>45453</v>
      </c>
      <c r="B45" s="212">
        <v>1010133</v>
      </c>
      <c r="C45" s="182" t="s">
        <v>669</v>
      </c>
      <c r="D45" s="182">
        <v>6</v>
      </c>
    </row>
    <row r="46" spans="1:4" ht="15" customHeight="1" x14ac:dyDescent="0.3">
      <c r="A46" s="180">
        <v>45453</v>
      </c>
      <c r="B46" s="212">
        <v>1772033</v>
      </c>
      <c r="C46" s="182" t="s">
        <v>670</v>
      </c>
      <c r="D46" s="182">
        <v>9</v>
      </c>
    </row>
    <row r="47" spans="1:4" ht="15" customHeight="1" x14ac:dyDescent="0.3">
      <c r="A47" s="180">
        <v>45461</v>
      </c>
      <c r="B47" s="212">
        <v>2097003</v>
      </c>
      <c r="C47" s="182" t="s">
        <v>673</v>
      </c>
      <c r="D47" s="182">
        <v>8</v>
      </c>
    </row>
    <row r="48" spans="1:4" ht="15" customHeight="1" x14ac:dyDescent="0.3">
      <c r="A48" s="180">
        <v>45449</v>
      </c>
      <c r="B48" s="212">
        <v>2893003</v>
      </c>
      <c r="C48" s="182" t="s">
        <v>674</v>
      </c>
      <c r="D48" s="182">
        <v>8</v>
      </c>
    </row>
    <row r="49" spans="1:4" ht="15" customHeight="1" x14ac:dyDescent="0.3">
      <c r="A49" s="180">
        <v>45447</v>
      </c>
      <c r="B49" s="212">
        <v>2893004</v>
      </c>
      <c r="C49" s="182" t="s">
        <v>675</v>
      </c>
      <c r="D49" s="182">
        <v>8</v>
      </c>
    </row>
    <row r="50" spans="1:4" ht="15" customHeight="1" x14ac:dyDescent="0.3">
      <c r="A50" s="180">
        <v>45460</v>
      </c>
      <c r="B50" s="212">
        <v>2893005</v>
      </c>
      <c r="C50" s="182" t="s">
        <v>676</v>
      </c>
      <c r="D50" s="182">
        <v>8</v>
      </c>
    </row>
    <row r="51" spans="1:4" ht="15" customHeight="1" x14ac:dyDescent="0.3">
      <c r="A51" s="180">
        <v>45454</v>
      </c>
      <c r="B51" s="212">
        <v>2893006</v>
      </c>
      <c r="C51" s="182" t="s">
        <v>350</v>
      </c>
      <c r="D51" s="182">
        <v>8</v>
      </c>
    </row>
    <row r="52" spans="1:4" ht="15" customHeight="1" x14ac:dyDescent="0.3">
      <c r="A52" s="180">
        <v>45454</v>
      </c>
      <c r="B52" s="212">
        <v>2893009</v>
      </c>
      <c r="C52" s="182" t="s">
        <v>405</v>
      </c>
      <c r="D52" s="182">
        <v>8</v>
      </c>
    </row>
    <row r="53" spans="1:4" ht="15" customHeight="1" x14ac:dyDescent="0.3">
      <c r="A53" s="180">
        <v>45460</v>
      </c>
      <c r="B53" s="212">
        <v>2893013</v>
      </c>
      <c r="C53" s="182" t="s">
        <v>679</v>
      </c>
      <c r="D53" s="182">
        <v>8</v>
      </c>
    </row>
    <row r="54" spans="1:4" ht="15" customHeight="1" x14ac:dyDescent="0.3">
      <c r="A54" s="180">
        <v>45460</v>
      </c>
      <c r="B54" s="212">
        <v>2893014</v>
      </c>
      <c r="C54" s="182" t="s">
        <v>680</v>
      </c>
      <c r="D54" s="182">
        <v>8</v>
      </c>
    </row>
    <row r="55" spans="1:4" ht="15" customHeight="1" x14ac:dyDescent="0.3">
      <c r="A55" s="180">
        <v>45446</v>
      </c>
      <c r="B55" s="212">
        <v>2893015</v>
      </c>
      <c r="C55" s="182" t="s">
        <v>681</v>
      </c>
      <c r="D55" s="182">
        <v>8</v>
      </c>
    </row>
    <row r="56" spans="1:4" ht="15" customHeight="1" x14ac:dyDescent="0.3">
      <c r="A56" s="180">
        <v>45460</v>
      </c>
      <c r="B56" s="212">
        <v>2893016</v>
      </c>
      <c r="C56" s="182" t="s">
        <v>682</v>
      </c>
      <c r="D56" s="182">
        <v>8</v>
      </c>
    </row>
    <row r="57" spans="1:4" ht="15" customHeight="1" x14ac:dyDescent="0.3">
      <c r="A57" s="180">
        <v>45460</v>
      </c>
      <c r="B57" s="212">
        <v>2893019</v>
      </c>
      <c r="C57" s="182" t="s">
        <v>683</v>
      </c>
      <c r="D57" s="182">
        <v>8</v>
      </c>
    </row>
    <row r="58" spans="1:4" ht="15" customHeight="1" x14ac:dyDescent="0.3">
      <c r="A58" s="180">
        <v>45453</v>
      </c>
      <c r="B58" s="212">
        <v>2893024</v>
      </c>
      <c r="C58" s="182" t="s">
        <v>684</v>
      </c>
      <c r="D58" s="182">
        <v>8</v>
      </c>
    </row>
    <row r="59" spans="1:4" ht="15" customHeight="1" x14ac:dyDescent="0.3">
      <c r="A59" s="180">
        <v>45453</v>
      </c>
      <c r="B59" s="212">
        <v>2893026</v>
      </c>
      <c r="C59" s="182" t="s">
        <v>685</v>
      </c>
      <c r="D59" s="182">
        <v>8</v>
      </c>
    </row>
    <row r="60" spans="1:4" ht="15" customHeight="1" x14ac:dyDescent="0.3">
      <c r="A60" s="180">
        <v>45460</v>
      </c>
      <c r="B60" s="212">
        <v>2893040</v>
      </c>
      <c r="C60" s="182" t="s">
        <v>688</v>
      </c>
      <c r="D60" s="182">
        <v>6.64</v>
      </c>
    </row>
    <row r="61" spans="1:4" ht="15" customHeight="1" x14ac:dyDescent="0.3">
      <c r="A61" s="180">
        <v>45456</v>
      </c>
      <c r="B61" s="212">
        <v>2893049</v>
      </c>
      <c r="C61" s="182" t="s">
        <v>691</v>
      </c>
      <c r="D61" s="182">
        <v>8</v>
      </c>
    </row>
    <row r="62" spans="1:4" ht="15" customHeight="1" x14ac:dyDescent="0.3">
      <c r="A62" s="180">
        <v>45460</v>
      </c>
      <c r="B62" s="212">
        <v>2893058</v>
      </c>
      <c r="C62" s="182" t="s">
        <v>836</v>
      </c>
      <c r="D62" s="182">
        <v>8</v>
      </c>
    </row>
    <row r="63" spans="1:4" ht="15" customHeight="1" x14ac:dyDescent="0.3">
      <c r="A63" s="180">
        <v>45454</v>
      </c>
      <c r="B63" s="212">
        <v>2893096</v>
      </c>
      <c r="C63" s="182" t="s">
        <v>837</v>
      </c>
      <c r="D63" s="182">
        <v>8</v>
      </c>
    </row>
    <row r="64" spans="1:4" ht="15" customHeight="1" x14ac:dyDescent="0.3">
      <c r="A64" s="180">
        <v>45460</v>
      </c>
      <c r="B64" s="212">
        <v>2907011</v>
      </c>
      <c r="C64" s="182" t="s">
        <v>698</v>
      </c>
      <c r="D64" s="182">
        <v>8</v>
      </c>
    </row>
    <row r="65" spans="1:4" ht="15" customHeight="1" x14ac:dyDescent="0.3">
      <c r="A65" s="180">
        <v>45454</v>
      </c>
      <c r="B65" s="212">
        <v>2907016</v>
      </c>
      <c r="C65" s="182" t="s">
        <v>699</v>
      </c>
      <c r="D65" s="182">
        <v>8</v>
      </c>
    </row>
    <row r="66" spans="1:4" ht="15" customHeight="1" x14ac:dyDescent="0.3">
      <c r="A66" s="180">
        <v>45446</v>
      </c>
      <c r="B66" s="212">
        <v>2907018</v>
      </c>
      <c r="C66" s="182" t="s">
        <v>700</v>
      </c>
      <c r="D66" s="182">
        <v>8</v>
      </c>
    </row>
    <row r="67" spans="1:4" ht="15" customHeight="1" x14ac:dyDescent="0.3">
      <c r="A67" s="180">
        <v>45470</v>
      </c>
      <c r="B67" s="212">
        <v>2907019</v>
      </c>
      <c r="C67" s="182" t="s">
        <v>701</v>
      </c>
      <c r="D67" s="182">
        <v>8</v>
      </c>
    </row>
    <row r="68" spans="1:4" ht="15" customHeight="1" x14ac:dyDescent="0.3">
      <c r="A68" s="180">
        <v>45456</v>
      </c>
      <c r="B68" s="212">
        <v>2907023</v>
      </c>
      <c r="C68" s="182">
        <v>0</v>
      </c>
      <c r="D68" s="182">
        <v>96</v>
      </c>
    </row>
    <row r="69" spans="1:4" ht="15" customHeight="1" x14ac:dyDescent="0.3">
      <c r="A69" s="180">
        <v>45463</v>
      </c>
      <c r="B69" s="212">
        <v>2907036</v>
      </c>
      <c r="C69" s="182" t="s">
        <v>702</v>
      </c>
      <c r="D69" s="182">
        <v>8</v>
      </c>
    </row>
    <row r="70" spans="1:4" ht="15" customHeight="1" x14ac:dyDescent="0.3">
      <c r="A70" s="180">
        <v>45450</v>
      </c>
      <c r="B70" s="212">
        <v>2907041</v>
      </c>
      <c r="C70" s="182" t="s">
        <v>703</v>
      </c>
      <c r="D70" s="182">
        <v>8</v>
      </c>
    </row>
    <row r="71" spans="1:4" ht="15" customHeight="1" x14ac:dyDescent="0.3">
      <c r="A71" s="180">
        <v>45460</v>
      </c>
      <c r="B71" s="212">
        <v>2907054</v>
      </c>
      <c r="C71" s="182" t="s">
        <v>705</v>
      </c>
      <c r="D71" s="182">
        <v>12</v>
      </c>
    </row>
    <row r="72" spans="1:4" ht="15" customHeight="1" x14ac:dyDescent="0.3">
      <c r="A72" s="180">
        <v>45460</v>
      </c>
      <c r="B72" s="212">
        <v>2907071</v>
      </c>
      <c r="C72" s="182" t="s">
        <v>706</v>
      </c>
      <c r="D72" s="182">
        <v>8</v>
      </c>
    </row>
    <row r="73" spans="1:4" ht="15" customHeight="1" x14ac:dyDescent="0.3">
      <c r="A73" s="180">
        <v>45461</v>
      </c>
      <c r="B73" s="212">
        <v>2907076</v>
      </c>
      <c r="C73" s="182" t="s">
        <v>707</v>
      </c>
      <c r="D73" s="182">
        <v>8</v>
      </c>
    </row>
    <row r="74" spans="1:4" ht="15" customHeight="1" x14ac:dyDescent="0.3">
      <c r="A74" s="180">
        <v>45460</v>
      </c>
      <c r="B74" s="212">
        <v>2907081</v>
      </c>
      <c r="C74" s="182" t="s">
        <v>708</v>
      </c>
      <c r="D74" s="182">
        <v>8</v>
      </c>
    </row>
    <row r="75" spans="1:4" ht="15" customHeight="1" x14ac:dyDescent="0.3">
      <c r="A75" s="180">
        <v>45453</v>
      </c>
      <c r="B75" s="212">
        <v>2907086</v>
      </c>
      <c r="C75" s="182" t="s">
        <v>868</v>
      </c>
      <c r="D75" s="182">
        <v>8</v>
      </c>
    </row>
    <row r="76" spans="1:4" ht="15" customHeight="1" x14ac:dyDescent="0.3">
      <c r="A76" s="180">
        <v>45460</v>
      </c>
      <c r="B76" s="212">
        <v>2907088</v>
      </c>
      <c r="C76" s="182" t="s">
        <v>710</v>
      </c>
      <c r="D76" s="182">
        <v>8</v>
      </c>
    </row>
    <row r="77" spans="1:4" ht="15" customHeight="1" x14ac:dyDescent="0.3">
      <c r="A77" s="180">
        <v>45468</v>
      </c>
      <c r="B77" s="212">
        <v>2907093</v>
      </c>
      <c r="C77" s="182" t="s">
        <v>711</v>
      </c>
      <c r="D77" s="182">
        <v>8</v>
      </c>
    </row>
    <row r="78" spans="1:4" ht="15" customHeight="1" x14ac:dyDescent="0.3">
      <c r="A78" s="180">
        <v>45453</v>
      </c>
      <c r="B78" s="212">
        <v>2907113</v>
      </c>
      <c r="C78" s="182" t="s">
        <v>713</v>
      </c>
      <c r="D78" s="182">
        <v>8</v>
      </c>
    </row>
    <row r="79" spans="1:4" ht="15" customHeight="1" x14ac:dyDescent="0.3">
      <c r="A79" s="180">
        <v>45463</v>
      </c>
      <c r="B79" s="212">
        <v>2907117</v>
      </c>
      <c r="C79" s="182" t="s">
        <v>714</v>
      </c>
      <c r="D79" s="182">
        <v>8</v>
      </c>
    </row>
    <row r="80" spans="1:4" ht="15" customHeight="1" x14ac:dyDescent="0.3">
      <c r="A80" s="180">
        <v>45454</v>
      </c>
      <c r="B80" s="212">
        <v>2907128</v>
      </c>
      <c r="C80" s="182" t="s">
        <v>715</v>
      </c>
      <c r="D80" s="182">
        <v>8</v>
      </c>
    </row>
    <row r="81" spans="1:4" ht="15" customHeight="1" x14ac:dyDescent="0.3">
      <c r="A81" s="180">
        <v>45457</v>
      </c>
      <c r="B81" s="212">
        <v>2907148</v>
      </c>
      <c r="C81" s="182" t="s">
        <v>716</v>
      </c>
      <c r="D81" s="182">
        <v>8</v>
      </c>
    </row>
    <row r="82" spans="1:4" ht="15" customHeight="1" x14ac:dyDescent="0.3">
      <c r="A82" s="180">
        <v>45457</v>
      </c>
      <c r="B82" s="212">
        <v>2907151</v>
      </c>
      <c r="C82" s="182" t="s">
        <v>840</v>
      </c>
      <c r="D82" s="182">
        <v>4</v>
      </c>
    </row>
    <row r="83" spans="1:4" ht="15" customHeight="1" x14ac:dyDescent="0.3">
      <c r="A83" s="180">
        <v>45450</v>
      </c>
      <c r="B83" s="212">
        <v>2907170</v>
      </c>
      <c r="C83" s="182" t="s">
        <v>717</v>
      </c>
      <c r="D83" s="182">
        <v>8</v>
      </c>
    </row>
    <row r="84" spans="1:4" ht="15" customHeight="1" x14ac:dyDescent="0.3">
      <c r="A84" s="180">
        <v>45461</v>
      </c>
      <c r="B84" s="212">
        <v>2907175</v>
      </c>
      <c r="C84" s="182" t="s">
        <v>718</v>
      </c>
      <c r="D84" s="182">
        <v>6.64</v>
      </c>
    </row>
    <row r="85" spans="1:4" ht="15" customHeight="1" x14ac:dyDescent="0.3">
      <c r="A85" s="180">
        <v>45448</v>
      </c>
      <c r="B85" s="212">
        <v>3217288</v>
      </c>
      <c r="C85" s="182" t="s">
        <v>719</v>
      </c>
      <c r="D85" s="182">
        <v>9</v>
      </c>
    </row>
    <row r="86" spans="1:4" ht="15" customHeight="1" x14ac:dyDescent="0.3">
      <c r="A86" s="180">
        <v>45457</v>
      </c>
      <c r="B86" s="212">
        <v>4772031</v>
      </c>
      <c r="C86" s="182" t="s">
        <v>721</v>
      </c>
      <c r="D86" s="182">
        <v>9</v>
      </c>
    </row>
    <row r="87" spans="1:4" ht="15" customHeight="1" x14ac:dyDescent="0.3">
      <c r="A87" s="180">
        <v>45453</v>
      </c>
      <c r="B87" s="212">
        <v>4772037</v>
      </c>
      <c r="C87" s="182" t="s">
        <v>394</v>
      </c>
      <c r="D87" s="182">
        <v>9</v>
      </c>
    </row>
    <row r="88" spans="1:4" ht="15" customHeight="1" x14ac:dyDescent="0.3">
      <c r="A88" s="180">
        <v>45446</v>
      </c>
      <c r="B88" s="212">
        <v>4772046</v>
      </c>
      <c r="C88" s="182" t="s">
        <v>722</v>
      </c>
      <c r="D88" s="182">
        <v>9</v>
      </c>
    </row>
    <row r="89" spans="1:4" ht="15" customHeight="1" x14ac:dyDescent="0.3">
      <c r="A89" s="180">
        <v>45453</v>
      </c>
      <c r="B89" s="212">
        <v>4772048</v>
      </c>
      <c r="C89" s="182" t="s">
        <v>723</v>
      </c>
      <c r="D89" s="182">
        <v>9</v>
      </c>
    </row>
    <row r="90" spans="1:4" ht="15" customHeight="1" x14ac:dyDescent="0.3">
      <c r="A90" s="180">
        <v>45453</v>
      </c>
      <c r="B90" s="212">
        <v>4772064</v>
      </c>
      <c r="C90" s="182" t="s">
        <v>724</v>
      </c>
      <c r="D90" s="182">
        <v>9</v>
      </c>
    </row>
    <row r="91" spans="1:4" ht="15" customHeight="1" x14ac:dyDescent="0.3">
      <c r="A91" s="180">
        <v>45461</v>
      </c>
      <c r="B91" s="212">
        <v>4772067</v>
      </c>
      <c r="C91" s="182" t="s">
        <v>725</v>
      </c>
      <c r="D91" s="182">
        <v>9</v>
      </c>
    </row>
    <row r="92" spans="1:4" ht="15" customHeight="1" x14ac:dyDescent="0.3">
      <c r="A92" s="180">
        <v>45454</v>
      </c>
      <c r="B92" s="212">
        <v>4772069</v>
      </c>
      <c r="C92" s="182" t="s">
        <v>726</v>
      </c>
      <c r="D92" s="182">
        <v>9</v>
      </c>
    </row>
    <row r="93" spans="1:4" ht="15" customHeight="1" x14ac:dyDescent="0.3">
      <c r="A93" s="180">
        <v>45461</v>
      </c>
      <c r="B93" s="212">
        <v>4772070</v>
      </c>
      <c r="C93" s="182" t="s">
        <v>727</v>
      </c>
      <c r="D93" s="182">
        <v>9</v>
      </c>
    </row>
    <row r="94" spans="1:4" ht="15" customHeight="1" x14ac:dyDescent="0.3">
      <c r="A94" s="180">
        <v>45461</v>
      </c>
      <c r="B94" s="212">
        <v>4772072</v>
      </c>
      <c r="C94" s="182" t="s">
        <v>728</v>
      </c>
      <c r="D94" s="182">
        <v>9</v>
      </c>
    </row>
    <row r="95" spans="1:4" ht="15" customHeight="1" x14ac:dyDescent="0.3">
      <c r="A95" s="180">
        <v>45460</v>
      </c>
      <c r="B95" s="212">
        <v>6130103</v>
      </c>
      <c r="C95" s="182" t="s">
        <v>729</v>
      </c>
      <c r="D95" s="182">
        <v>6.64</v>
      </c>
    </row>
    <row r="96" spans="1:4" ht="15" customHeight="1" x14ac:dyDescent="0.3">
      <c r="A96" s="180">
        <v>45456</v>
      </c>
      <c r="B96" s="212">
        <v>6130117</v>
      </c>
      <c r="C96" s="182" t="s">
        <v>730</v>
      </c>
      <c r="D96" s="182">
        <v>9</v>
      </c>
    </row>
    <row r="97" spans="1:4" ht="15" customHeight="1" x14ac:dyDescent="0.3">
      <c r="A97" s="180">
        <v>45464</v>
      </c>
      <c r="B97" s="212">
        <v>6130141</v>
      </c>
      <c r="C97" s="182" t="s">
        <v>731</v>
      </c>
      <c r="D97" s="182">
        <v>7.5</v>
      </c>
    </row>
    <row r="98" spans="1:4" ht="15" customHeight="1" x14ac:dyDescent="0.3">
      <c r="A98" s="180">
        <v>45457</v>
      </c>
      <c r="B98" s="212">
        <v>6130146</v>
      </c>
      <c r="C98" s="182" t="s">
        <v>842</v>
      </c>
      <c r="D98" s="182">
        <v>9</v>
      </c>
    </row>
    <row r="99" spans="1:4" ht="15" customHeight="1" x14ac:dyDescent="0.3">
      <c r="A99" s="180">
        <v>45460</v>
      </c>
      <c r="B99" s="212">
        <v>6130155</v>
      </c>
      <c r="C99" s="182" t="s">
        <v>732</v>
      </c>
      <c r="D99" s="182">
        <v>9</v>
      </c>
    </row>
    <row r="100" spans="1:4" ht="15" customHeight="1" x14ac:dyDescent="0.3">
      <c r="A100" s="180">
        <v>45460</v>
      </c>
      <c r="B100" s="212">
        <v>6130229</v>
      </c>
      <c r="C100" s="182" t="s">
        <v>733</v>
      </c>
      <c r="D100" s="182">
        <v>6.64</v>
      </c>
    </row>
    <row r="101" spans="1:4" ht="15" customHeight="1" x14ac:dyDescent="0.3">
      <c r="A101" s="180">
        <v>45446</v>
      </c>
      <c r="B101" s="212">
        <v>6681239</v>
      </c>
      <c r="C101" s="182" t="s">
        <v>734</v>
      </c>
      <c r="D101" s="182">
        <v>9</v>
      </c>
    </row>
    <row r="102" spans="1:4" ht="15" customHeight="1" x14ac:dyDescent="0.3">
      <c r="A102" s="180">
        <v>45471</v>
      </c>
      <c r="B102" s="212">
        <v>6801047</v>
      </c>
      <c r="C102" s="182" t="s">
        <v>735</v>
      </c>
      <c r="D102" s="182">
        <v>9</v>
      </c>
    </row>
    <row r="103" spans="1:4" ht="15" customHeight="1" x14ac:dyDescent="0.3">
      <c r="A103" s="180">
        <v>45454</v>
      </c>
      <c r="B103" s="212">
        <v>6881001</v>
      </c>
      <c r="C103" s="182" t="s">
        <v>736</v>
      </c>
      <c r="D103" s="182">
        <v>9</v>
      </c>
    </row>
    <row r="104" spans="1:4" ht="15" customHeight="1" x14ac:dyDescent="0.3">
      <c r="A104" s="180">
        <v>45454</v>
      </c>
      <c r="B104" s="212">
        <v>6881020</v>
      </c>
      <c r="C104" s="182" t="s">
        <v>550</v>
      </c>
      <c r="D104" s="182">
        <v>9</v>
      </c>
    </row>
    <row r="105" spans="1:4" ht="15" customHeight="1" x14ac:dyDescent="0.3">
      <c r="A105" s="180">
        <v>45456</v>
      </c>
      <c r="B105" s="212">
        <v>6881024</v>
      </c>
      <c r="C105" s="182" t="s">
        <v>737</v>
      </c>
      <c r="D105" s="182">
        <v>7.5</v>
      </c>
    </row>
    <row r="106" spans="1:4" ht="15" customHeight="1" x14ac:dyDescent="0.3">
      <c r="A106" s="180">
        <v>45460</v>
      </c>
      <c r="B106" s="212">
        <v>6881025</v>
      </c>
      <c r="C106" s="182" t="s">
        <v>738</v>
      </c>
      <c r="D106" s="182">
        <v>9</v>
      </c>
    </row>
    <row r="107" spans="1:4" ht="15" customHeight="1" x14ac:dyDescent="0.3">
      <c r="A107" s="180">
        <v>45456</v>
      </c>
      <c r="B107" s="212">
        <v>6881030</v>
      </c>
      <c r="C107" s="182" t="s">
        <v>739</v>
      </c>
      <c r="D107" s="182">
        <v>9</v>
      </c>
    </row>
    <row r="108" spans="1:4" ht="15" customHeight="1" x14ac:dyDescent="0.3">
      <c r="A108" s="180">
        <v>45460</v>
      </c>
      <c r="B108" s="212">
        <v>6881061</v>
      </c>
      <c r="C108" s="182" t="s">
        <v>740</v>
      </c>
      <c r="D108" s="182">
        <v>9</v>
      </c>
    </row>
    <row r="109" spans="1:4" ht="15" customHeight="1" x14ac:dyDescent="0.3">
      <c r="A109" s="180">
        <v>45457</v>
      </c>
      <c r="B109" s="212">
        <v>6881088</v>
      </c>
      <c r="C109" s="182" t="s">
        <v>741</v>
      </c>
      <c r="D109" s="182">
        <v>8</v>
      </c>
    </row>
    <row r="110" spans="1:4" ht="15" customHeight="1" x14ac:dyDescent="0.3">
      <c r="A110" s="180">
        <v>45464</v>
      </c>
      <c r="B110" s="212">
        <v>6881169</v>
      </c>
      <c r="C110" s="182" t="s">
        <v>844</v>
      </c>
      <c r="D110" s="182">
        <v>9</v>
      </c>
    </row>
    <row r="111" spans="1:4" ht="15" customHeight="1" x14ac:dyDescent="0.3">
      <c r="A111" s="180">
        <v>45453</v>
      </c>
      <c r="B111" s="212">
        <v>6881180</v>
      </c>
      <c r="C111" s="182" t="s">
        <v>743</v>
      </c>
      <c r="D111" s="182">
        <v>9</v>
      </c>
    </row>
    <row r="112" spans="1:4" ht="15" customHeight="1" x14ac:dyDescent="0.3">
      <c r="A112" s="180">
        <v>45468</v>
      </c>
      <c r="B112" s="212">
        <v>6881187</v>
      </c>
      <c r="C112" s="182" t="s">
        <v>891</v>
      </c>
      <c r="D112" s="182">
        <v>9</v>
      </c>
    </row>
    <row r="113" spans="1:4" ht="15" customHeight="1" x14ac:dyDescent="0.3">
      <c r="A113" s="180">
        <v>45454</v>
      </c>
      <c r="B113" s="212">
        <v>6881193</v>
      </c>
      <c r="C113" s="182" t="s">
        <v>845</v>
      </c>
      <c r="D113" s="182">
        <v>9</v>
      </c>
    </row>
    <row r="114" spans="1:4" ht="15" customHeight="1" x14ac:dyDescent="0.3">
      <c r="A114" s="180">
        <v>45454</v>
      </c>
      <c r="B114" s="212">
        <v>6881197</v>
      </c>
      <c r="C114" s="182" t="s">
        <v>746</v>
      </c>
      <c r="D114" s="182">
        <v>9</v>
      </c>
    </row>
    <row r="115" spans="1:4" ht="15" customHeight="1" x14ac:dyDescent="0.3">
      <c r="A115" s="180">
        <v>45457</v>
      </c>
      <c r="B115" s="212">
        <v>6881199</v>
      </c>
      <c r="C115" s="182" t="s">
        <v>747</v>
      </c>
      <c r="D115" s="182">
        <v>9</v>
      </c>
    </row>
    <row r="116" spans="1:4" ht="15" customHeight="1" x14ac:dyDescent="0.3">
      <c r="A116" s="180">
        <v>45456</v>
      </c>
      <c r="B116" s="212">
        <v>6881204</v>
      </c>
      <c r="C116" s="182" t="s">
        <v>748</v>
      </c>
      <c r="D116" s="182">
        <v>9</v>
      </c>
    </row>
    <row r="117" spans="1:4" ht="15" customHeight="1" x14ac:dyDescent="0.3">
      <c r="A117" s="180">
        <v>45454</v>
      </c>
      <c r="B117" s="212">
        <v>6881243</v>
      </c>
      <c r="C117" s="182" t="s">
        <v>749</v>
      </c>
      <c r="D117" s="182">
        <v>9</v>
      </c>
    </row>
    <row r="118" spans="1:4" ht="15" customHeight="1" x14ac:dyDescent="0.3">
      <c r="A118" s="180">
        <v>45460</v>
      </c>
      <c r="B118" s="212">
        <v>6881246</v>
      </c>
      <c r="C118" s="182" t="s">
        <v>750</v>
      </c>
      <c r="D118" s="182">
        <v>9</v>
      </c>
    </row>
    <row r="119" spans="1:4" ht="15" customHeight="1" x14ac:dyDescent="0.3">
      <c r="A119" s="180">
        <v>45460</v>
      </c>
      <c r="B119" s="212">
        <v>6881251</v>
      </c>
      <c r="C119" s="182" t="s">
        <v>751</v>
      </c>
      <c r="D119" s="182">
        <v>9</v>
      </c>
    </row>
    <row r="120" spans="1:4" ht="15" customHeight="1" x14ac:dyDescent="0.3">
      <c r="A120" s="180">
        <v>45456</v>
      </c>
      <c r="B120" s="212">
        <v>6881256</v>
      </c>
      <c r="C120" s="182" t="s">
        <v>856</v>
      </c>
      <c r="D120" s="182">
        <v>9</v>
      </c>
    </row>
    <row r="121" spans="1:4" ht="15" customHeight="1" x14ac:dyDescent="0.3">
      <c r="A121" s="180">
        <v>45460</v>
      </c>
      <c r="B121" s="212">
        <v>7501179</v>
      </c>
      <c r="C121" s="182" t="s">
        <v>754</v>
      </c>
      <c r="D121" s="182">
        <v>8</v>
      </c>
    </row>
    <row r="122" spans="1:4" ht="15" customHeight="1" x14ac:dyDescent="0.3">
      <c r="A122" s="180">
        <v>45460</v>
      </c>
      <c r="B122" s="212">
        <v>7563017</v>
      </c>
      <c r="C122" s="182" t="s">
        <v>755</v>
      </c>
      <c r="D122" s="182">
        <v>9</v>
      </c>
    </row>
    <row r="123" spans="1:4" ht="15" customHeight="1" x14ac:dyDescent="0.3">
      <c r="A123" s="180">
        <v>45461</v>
      </c>
      <c r="B123" s="212">
        <v>7563020</v>
      </c>
      <c r="C123" s="182" t="s">
        <v>756</v>
      </c>
      <c r="D123" s="182">
        <v>9</v>
      </c>
    </row>
    <row r="124" spans="1:4" ht="15" customHeight="1" x14ac:dyDescent="0.3">
      <c r="A124" s="180">
        <v>45450</v>
      </c>
      <c r="B124" s="212">
        <v>7563035</v>
      </c>
      <c r="C124" s="182" t="s">
        <v>758</v>
      </c>
      <c r="D124" s="182">
        <v>9</v>
      </c>
    </row>
    <row r="125" spans="1:4" ht="15" customHeight="1" x14ac:dyDescent="0.3">
      <c r="A125" s="180">
        <v>45460</v>
      </c>
      <c r="B125" s="212">
        <v>7563047</v>
      </c>
      <c r="C125" s="182" t="s">
        <v>759</v>
      </c>
      <c r="D125" s="182">
        <v>15</v>
      </c>
    </row>
    <row r="126" spans="1:4" ht="15" customHeight="1" x14ac:dyDescent="0.3">
      <c r="A126" s="180">
        <v>45460</v>
      </c>
      <c r="B126" s="212">
        <v>7563087</v>
      </c>
      <c r="C126" s="182" t="s">
        <v>760</v>
      </c>
      <c r="D126" s="182">
        <v>7.5</v>
      </c>
    </row>
    <row r="127" spans="1:4" ht="15" customHeight="1" x14ac:dyDescent="0.3">
      <c r="A127" s="180">
        <v>45460</v>
      </c>
      <c r="B127" s="212">
        <v>7563114</v>
      </c>
      <c r="C127" s="182" t="s">
        <v>761</v>
      </c>
      <c r="D127" s="182">
        <v>6.64</v>
      </c>
    </row>
    <row r="128" spans="1:4" ht="15" customHeight="1" x14ac:dyDescent="0.3">
      <c r="A128" s="180">
        <v>45463</v>
      </c>
      <c r="B128" s="212">
        <v>7563141</v>
      </c>
      <c r="C128" s="182" t="s">
        <v>762</v>
      </c>
      <c r="D128" s="182">
        <v>6.64</v>
      </c>
    </row>
    <row r="129" spans="1:4" ht="15" customHeight="1" x14ac:dyDescent="0.3">
      <c r="A129" s="180">
        <v>45460</v>
      </c>
      <c r="B129" s="212">
        <v>7563189</v>
      </c>
      <c r="C129" s="182" t="s">
        <v>763</v>
      </c>
      <c r="D129" s="182">
        <v>9</v>
      </c>
    </row>
    <row r="130" spans="1:4" ht="15" customHeight="1" x14ac:dyDescent="0.3">
      <c r="A130" s="180">
        <v>45456</v>
      </c>
      <c r="B130" s="212">
        <v>9195122</v>
      </c>
      <c r="C130" s="182" t="s">
        <v>765</v>
      </c>
      <c r="D130" s="182">
        <v>9</v>
      </c>
    </row>
    <row r="131" spans="1:4" ht="15" customHeight="1" x14ac:dyDescent="0.3">
      <c r="A131" s="180">
        <v>45460</v>
      </c>
      <c r="B131" s="212">
        <v>9195133</v>
      </c>
      <c r="C131" s="182" t="s">
        <v>766</v>
      </c>
      <c r="D131" s="182">
        <v>9</v>
      </c>
    </row>
    <row r="132" spans="1:4" ht="15" customHeight="1" x14ac:dyDescent="0.3">
      <c r="A132" s="180">
        <v>45446</v>
      </c>
      <c r="B132" s="212">
        <v>9261349</v>
      </c>
      <c r="C132" s="182" t="s">
        <v>767</v>
      </c>
      <c r="D132" s="182">
        <v>7.5</v>
      </c>
    </row>
    <row r="133" spans="1:4" ht="15" customHeight="1" x14ac:dyDescent="0.3">
      <c r="A133" s="180">
        <v>45460</v>
      </c>
      <c r="B133" s="212">
        <v>9263004</v>
      </c>
      <c r="C133" s="182" t="s">
        <v>768</v>
      </c>
      <c r="D133" s="182">
        <v>9</v>
      </c>
    </row>
    <row r="134" spans="1:4" ht="15" customHeight="1" x14ac:dyDescent="0.3">
      <c r="A134" s="180">
        <v>45457</v>
      </c>
      <c r="B134" s="212">
        <v>9263005</v>
      </c>
      <c r="C134" s="182" t="s">
        <v>769</v>
      </c>
      <c r="D134" s="182">
        <v>9</v>
      </c>
    </row>
    <row r="135" spans="1:4" ht="15" customHeight="1" x14ac:dyDescent="0.3">
      <c r="A135" s="180">
        <v>45456</v>
      </c>
      <c r="B135" s="212">
        <v>9263016</v>
      </c>
      <c r="C135" s="182" t="s">
        <v>770</v>
      </c>
      <c r="D135" s="182">
        <v>9</v>
      </c>
    </row>
    <row r="136" spans="1:4" ht="15" customHeight="1" x14ac:dyDescent="0.3">
      <c r="A136" s="180">
        <v>45467</v>
      </c>
      <c r="B136" s="212">
        <v>9263020</v>
      </c>
      <c r="C136" s="182" t="s">
        <v>771</v>
      </c>
      <c r="D136" s="182">
        <v>9</v>
      </c>
    </row>
    <row r="137" spans="1:4" ht="15" customHeight="1" x14ac:dyDescent="0.3">
      <c r="A137" s="180">
        <v>45460</v>
      </c>
      <c r="B137" s="212">
        <v>9263022</v>
      </c>
      <c r="C137" s="182" t="s">
        <v>772</v>
      </c>
      <c r="D137" s="182">
        <v>7.5</v>
      </c>
    </row>
    <row r="138" spans="1:4" ht="15" customHeight="1" x14ac:dyDescent="0.3">
      <c r="A138" s="180">
        <v>45461</v>
      </c>
      <c r="B138" s="212">
        <v>9263033</v>
      </c>
      <c r="C138" s="182" t="s">
        <v>774</v>
      </c>
      <c r="D138" s="182">
        <v>9</v>
      </c>
    </row>
    <row r="139" spans="1:4" ht="15" customHeight="1" x14ac:dyDescent="0.3">
      <c r="A139" s="180">
        <v>45447</v>
      </c>
      <c r="B139" s="212">
        <v>9263034</v>
      </c>
      <c r="C139" s="182" t="s">
        <v>775</v>
      </c>
      <c r="D139" s="182">
        <v>9</v>
      </c>
    </row>
    <row r="140" spans="1:4" ht="15" customHeight="1" x14ac:dyDescent="0.3">
      <c r="A140" s="180">
        <v>45456</v>
      </c>
      <c r="B140" s="212">
        <v>9263051</v>
      </c>
      <c r="C140" s="182" t="s">
        <v>776</v>
      </c>
      <c r="D140" s="182">
        <v>9</v>
      </c>
    </row>
    <row r="141" spans="1:4" ht="15" customHeight="1" x14ac:dyDescent="0.3">
      <c r="A141" s="180">
        <v>45462</v>
      </c>
      <c r="B141" s="212">
        <v>9263052</v>
      </c>
      <c r="C141" s="182" t="s">
        <v>777</v>
      </c>
      <c r="D141" s="182">
        <v>15</v>
      </c>
    </row>
    <row r="142" spans="1:4" ht="15" customHeight="1" x14ac:dyDescent="0.3">
      <c r="A142" s="180">
        <v>45457</v>
      </c>
      <c r="B142" s="212">
        <v>9263054</v>
      </c>
      <c r="C142" s="182" t="s">
        <v>778</v>
      </c>
      <c r="D142" s="182">
        <v>9</v>
      </c>
    </row>
    <row r="143" spans="1:4" ht="15" customHeight="1" x14ac:dyDescent="0.3">
      <c r="A143" s="180">
        <v>45455</v>
      </c>
      <c r="B143" s="212">
        <v>9263066</v>
      </c>
      <c r="C143" s="182" t="s">
        <v>779</v>
      </c>
      <c r="D143" s="182">
        <v>9</v>
      </c>
    </row>
    <row r="144" spans="1:4" ht="15" customHeight="1" x14ac:dyDescent="0.3">
      <c r="A144" s="180">
        <v>45456</v>
      </c>
      <c r="B144" s="212">
        <v>9263067</v>
      </c>
      <c r="C144" s="182" t="s">
        <v>780</v>
      </c>
      <c r="D144" s="182">
        <v>9</v>
      </c>
    </row>
    <row r="145" spans="1:5" ht="15" customHeight="1" x14ac:dyDescent="0.3">
      <c r="A145" s="180">
        <v>45453</v>
      </c>
      <c r="B145" s="212">
        <v>9263078</v>
      </c>
      <c r="C145" s="182" t="s">
        <v>781</v>
      </c>
      <c r="D145" s="182">
        <v>6.64</v>
      </c>
    </row>
    <row r="146" spans="1:5" ht="15" customHeight="1" x14ac:dyDescent="0.3">
      <c r="A146" s="180">
        <v>45453</v>
      </c>
      <c r="B146" s="212">
        <v>9263079</v>
      </c>
      <c r="C146" s="182" t="s">
        <v>782</v>
      </c>
      <c r="D146" s="182">
        <v>9</v>
      </c>
    </row>
    <row r="147" spans="1:5" ht="15" customHeight="1" x14ac:dyDescent="0.3">
      <c r="A147" s="180">
        <v>45456</v>
      </c>
      <c r="B147" s="212">
        <v>9263080</v>
      </c>
      <c r="C147" s="182" t="s">
        <v>783</v>
      </c>
      <c r="D147" s="182">
        <v>9</v>
      </c>
    </row>
    <row r="148" spans="1:5" ht="15" customHeight="1" x14ac:dyDescent="0.3">
      <c r="A148" s="180">
        <v>45467</v>
      </c>
      <c r="B148" s="212">
        <v>9263082</v>
      </c>
      <c r="C148" s="182" t="s">
        <v>892</v>
      </c>
      <c r="D148" s="182">
        <v>54</v>
      </c>
    </row>
    <row r="149" spans="1:5" ht="15" customHeight="1" x14ac:dyDescent="0.3">
      <c r="A149" s="180">
        <v>45457</v>
      </c>
      <c r="B149" s="212">
        <v>9263102</v>
      </c>
      <c r="C149" s="182" t="s">
        <v>784</v>
      </c>
      <c r="D149" s="182">
        <v>7.5</v>
      </c>
    </row>
    <row r="150" spans="1:5" ht="15" customHeight="1" x14ac:dyDescent="0.3">
      <c r="A150" s="180">
        <v>45453</v>
      </c>
      <c r="B150" s="212">
        <v>9263115</v>
      </c>
      <c r="C150" s="182" t="s">
        <v>785</v>
      </c>
      <c r="D150" s="182">
        <v>7.5</v>
      </c>
    </row>
    <row r="151" spans="1:5" ht="15" customHeight="1" x14ac:dyDescent="0.3">
      <c r="A151" s="180">
        <v>45463</v>
      </c>
      <c r="B151" s="212">
        <v>9263139</v>
      </c>
      <c r="C151" s="182" t="s">
        <v>786</v>
      </c>
      <c r="D151" s="182">
        <v>9</v>
      </c>
    </row>
    <row r="152" spans="1:5" ht="15" customHeight="1" x14ac:dyDescent="0.3">
      <c r="A152" s="180">
        <v>45455</v>
      </c>
      <c r="B152" s="212">
        <v>9263154</v>
      </c>
      <c r="C152" s="182" t="s">
        <v>787</v>
      </c>
      <c r="D152" s="182">
        <v>9</v>
      </c>
    </row>
    <row r="153" spans="1:5" ht="15" customHeight="1" x14ac:dyDescent="0.3">
      <c r="A153" s="180">
        <v>45455</v>
      </c>
      <c r="B153" s="212">
        <v>9263161</v>
      </c>
      <c r="C153" s="182" t="s">
        <v>788</v>
      </c>
      <c r="D153" s="182">
        <v>4.5</v>
      </c>
    </row>
    <row r="154" spans="1:5" ht="15" customHeight="1" x14ac:dyDescent="0.3">
      <c r="A154" s="180">
        <v>45453</v>
      </c>
      <c r="B154" s="212">
        <v>9263164</v>
      </c>
      <c r="C154" s="182" t="s">
        <v>789</v>
      </c>
      <c r="D154" s="182">
        <v>9</v>
      </c>
    </row>
    <row r="155" spans="1:5" ht="15" customHeight="1" x14ac:dyDescent="0.3">
      <c r="A155" s="180">
        <v>45453</v>
      </c>
      <c r="B155" s="212">
        <v>9268103</v>
      </c>
      <c r="C155" s="182" t="s">
        <v>791</v>
      </c>
      <c r="D155" s="182">
        <v>9</v>
      </c>
    </row>
    <row r="156" spans="1:5" ht="15" customHeight="1" x14ac:dyDescent="0.3">
      <c r="A156" s="180">
        <v>45454</v>
      </c>
      <c r="B156" s="212">
        <v>10101043</v>
      </c>
      <c r="C156" s="182" t="s">
        <v>792</v>
      </c>
      <c r="D156" s="182">
        <v>8</v>
      </c>
    </row>
    <row r="157" spans="1:5" ht="15" customHeight="1" x14ac:dyDescent="0.3">
      <c r="A157" s="180">
        <v>45453</v>
      </c>
      <c r="B157" s="212">
        <v>10101047</v>
      </c>
      <c r="C157" s="182" t="s">
        <v>793</v>
      </c>
      <c r="D157" s="182">
        <v>8</v>
      </c>
    </row>
    <row r="158" spans="1:5" ht="15" customHeight="1" x14ac:dyDescent="0.3">
      <c r="A158" s="180">
        <v>45462</v>
      </c>
      <c r="B158" s="212">
        <v>19062024</v>
      </c>
      <c r="C158" s="182" t="s">
        <v>720</v>
      </c>
      <c r="D158" s="182">
        <v>10</v>
      </c>
      <c r="E158" s="189" t="s">
        <v>895</v>
      </c>
    </row>
    <row r="159" spans="1:5" ht="15" customHeight="1" x14ac:dyDescent="0.3">
      <c r="A159" s="180">
        <v>45460</v>
      </c>
      <c r="B159" s="212">
        <v>68801963</v>
      </c>
      <c r="C159" s="182" t="s">
        <v>268</v>
      </c>
      <c r="D159" s="182">
        <v>10</v>
      </c>
    </row>
    <row r="160" spans="1:5" ht="15" customHeight="1" x14ac:dyDescent="0.3">
      <c r="A160" s="180">
        <v>45463</v>
      </c>
      <c r="B160" s="212">
        <v>92630632</v>
      </c>
      <c r="C160" s="182">
        <v>0</v>
      </c>
      <c r="D160" s="182">
        <v>54</v>
      </c>
    </row>
    <row r="161" spans="1:5" ht="15" customHeight="1" x14ac:dyDescent="0.3">
      <c r="A161" s="180">
        <v>45457</v>
      </c>
      <c r="B161" s="212">
        <v>101010101</v>
      </c>
      <c r="C161" s="182" t="s">
        <v>155</v>
      </c>
      <c r="D161" s="182">
        <v>6.64</v>
      </c>
    </row>
    <row r="162" spans="1:5" ht="15" customHeight="1" x14ac:dyDescent="0.3">
      <c r="A162" s="180">
        <v>45448</v>
      </c>
      <c r="B162" s="212">
        <v>101010105</v>
      </c>
      <c r="C162" s="182" t="s">
        <v>851</v>
      </c>
      <c r="D162" s="182">
        <v>8</v>
      </c>
    </row>
    <row r="163" spans="1:5" ht="15" customHeight="1" x14ac:dyDescent="0.3">
      <c r="A163" s="180">
        <v>45461</v>
      </c>
      <c r="B163" s="212">
        <v>101010142</v>
      </c>
      <c r="C163" s="182" t="s">
        <v>794</v>
      </c>
      <c r="D163" s="182">
        <v>6.64</v>
      </c>
    </row>
    <row r="164" spans="1:5" ht="15" customHeight="1" x14ac:dyDescent="0.3">
      <c r="A164" s="180">
        <v>45463</v>
      </c>
      <c r="B164" s="212">
        <v>101010144</v>
      </c>
      <c r="C164" s="182" t="s">
        <v>795</v>
      </c>
      <c r="D164" s="182">
        <v>7.5</v>
      </c>
    </row>
    <row r="165" spans="1:5" ht="15" customHeight="1" x14ac:dyDescent="0.3">
      <c r="A165" s="180">
        <v>45448</v>
      </c>
      <c r="B165" s="212">
        <v>101010158</v>
      </c>
      <c r="C165" s="182" t="s">
        <v>796</v>
      </c>
      <c r="D165" s="182">
        <v>9</v>
      </c>
    </row>
    <row r="166" spans="1:5" ht="15" customHeight="1" x14ac:dyDescent="0.3">
      <c r="A166" s="180">
        <v>45460</v>
      </c>
      <c r="B166" s="212">
        <v>101010229</v>
      </c>
      <c r="C166" s="182" t="s">
        <v>797</v>
      </c>
      <c r="D166" s="182">
        <v>9</v>
      </c>
    </row>
    <row r="167" spans="1:5" ht="15" customHeight="1" x14ac:dyDescent="0.3">
      <c r="A167" s="180">
        <v>45460</v>
      </c>
      <c r="B167" s="212">
        <v>101010249</v>
      </c>
      <c r="C167" s="182" t="s">
        <v>798</v>
      </c>
      <c r="D167" s="182">
        <v>9</v>
      </c>
    </row>
    <row r="168" spans="1:5" ht="15" customHeight="1" x14ac:dyDescent="0.3">
      <c r="A168" s="180">
        <v>45470</v>
      </c>
      <c r="B168" s="212">
        <v>101020176</v>
      </c>
      <c r="C168" s="182" t="s">
        <v>799</v>
      </c>
      <c r="D168" s="182">
        <v>9</v>
      </c>
    </row>
    <row r="169" spans="1:5" ht="15" customHeight="1" x14ac:dyDescent="0.3">
      <c r="A169" s="180">
        <v>45463</v>
      </c>
      <c r="B169" s="212">
        <v>324143288</v>
      </c>
      <c r="C169" s="182" t="s">
        <v>800</v>
      </c>
      <c r="D169" s="182">
        <v>-37.03</v>
      </c>
    </row>
    <row r="170" spans="1:5" ht="15" customHeight="1" x14ac:dyDescent="0.3">
      <c r="A170" s="180">
        <v>45467</v>
      </c>
      <c r="B170" s="212">
        <v>1010047995</v>
      </c>
      <c r="C170" s="182" t="s">
        <v>801</v>
      </c>
      <c r="D170" s="182" t="s">
        <v>893</v>
      </c>
    </row>
    <row r="171" spans="1:5" ht="15" customHeight="1" x14ac:dyDescent="0.3">
      <c r="A171" s="180">
        <v>45449</v>
      </c>
      <c r="B171" s="212">
        <v>2015700001</v>
      </c>
      <c r="C171" s="182" t="s">
        <v>803</v>
      </c>
      <c r="D171" s="182">
        <v>9</v>
      </c>
      <c r="E171" s="189" t="s">
        <v>854</v>
      </c>
    </row>
    <row r="172" spans="1:5" ht="15" customHeight="1" x14ac:dyDescent="0.3">
      <c r="A172" s="180">
        <v>45454</v>
      </c>
      <c r="B172" s="212">
        <v>2016200001</v>
      </c>
      <c r="C172" s="182" t="s">
        <v>803</v>
      </c>
      <c r="D172" s="182">
        <v>9</v>
      </c>
      <c r="E172" s="189" t="s">
        <v>818</v>
      </c>
    </row>
    <row r="173" spans="1:5" ht="15" customHeight="1" x14ac:dyDescent="0.3">
      <c r="A173" s="180">
        <v>45463</v>
      </c>
      <c r="B173" s="212">
        <v>2489414424</v>
      </c>
      <c r="C173" s="182" t="s">
        <v>894</v>
      </c>
      <c r="D173" s="182">
        <v>-15.25</v>
      </c>
    </row>
    <row r="174" spans="1:5" ht="15" customHeight="1" x14ac:dyDescent="0.3">
      <c r="A174" s="180">
        <v>45446</v>
      </c>
      <c r="B174" s="212">
        <v>5556026476</v>
      </c>
      <c r="C174" s="182" t="s">
        <v>804</v>
      </c>
      <c r="D174" s="182">
        <v>7.5</v>
      </c>
    </row>
    <row r="175" spans="1:5" ht="15" customHeight="1" x14ac:dyDescent="0.3">
      <c r="A175" s="180">
        <v>45460</v>
      </c>
      <c r="B175" s="212">
        <v>7405229557</v>
      </c>
      <c r="C175" s="182" t="s">
        <v>412</v>
      </c>
      <c r="D175" s="182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activeCell="C7" sqref="C7"/>
    </sheetView>
  </sheetViews>
  <sheetFormatPr defaultRowHeight="14.4" x14ac:dyDescent="0.3"/>
  <cols>
    <col min="2" max="2" width="12.33203125" style="225" customWidth="1"/>
    <col min="3" max="3" width="19" customWidth="1"/>
    <col min="4" max="4" width="9.109375" style="225"/>
    <col min="6" max="6" width="13.33203125" customWidth="1"/>
  </cols>
  <sheetData>
    <row r="1" spans="1:4" ht="20.399999999999999" x14ac:dyDescent="0.3">
      <c r="A1" s="177" t="s">
        <v>881</v>
      </c>
      <c r="B1" s="211" t="s">
        <v>882</v>
      </c>
      <c r="C1" s="177" t="s">
        <v>625</v>
      </c>
      <c r="D1" s="211" t="s">
        <v>865</v>
      </c>
    </row>
    <row r="2" spans="1:4" x14ac:dyDescent="0.3">
      <c r="A2" s="180">
        <v>45418</v>
      </c>
      <c r="B2" s="212">
        <v>0</v>
      </c>
      <c r="C2" s="182" t="s">
        <v>626</v>
      </c>
      <c r="D2" s="212">
        <v>9</v>
      </c>
    </row>
    <row r="3" spans="1:4" x14ac:dyDescent="0.3">
      <c r="A3" s="180">
        <v>45425</v>
      </c>
      <c r="B3" s="212">
        <v>0</v>
      </c>
      <c r="C3" s="182" t="s">
        <v>165</v>
      </c>
      <c r="D3" s="212">
        <v>9</v>
      </c>
    </row>
    <row r="4" spans="1:4" x14ac:dyDescent="0.3">
      <c r="A4" s="180">
        <v>45425</v>
      </c>
      <c r="B4" s="212">
        <v>0</v>
      </c>
      <c r="C4" s="182" t="s">
        <v>628</v>
      </c>
      <c r="D4" s="212">
        <v>8</v>
      </c>
    </row>
    <row r="5" spans="1:4" x14ac:dyDescent="0.3">
      <c r="A5" s="180">
        <v>45426</v>
      </c>
      <c r="B5" s="212">
        <v>0</v>
      </c>
      <c r="C5" s="182" t="s">
        <v>629</v>
      </c>
      <c r="D5" s="212">
        <v>9</v>
      </c>
    </row>
    <row r="6" spans="1:4" x14ac:dyDescent="0.3">
      <c r="A6" s="180">
        <v>45427</v>
      </c>
      <c r="B6" s="212">
        <v>0</v>
      </c>
      <c r="C6" s="182" t="s">
        <v>630</v>
      </c>
      <c r="D6" s="212">
        <v>8</v>
      </c>
    </row>
    <row r="7" spans="1:4" x14ac:dyDescent="0.3">
      <c r="A7" s="180">
        <v>45428</v>
      </c>
      <c r="B7" s="212">
        <v>0</v>
      </c>
      <c r="C7" s="182" t="s">
        <v>631</v>
      </c>
      <c r="D7" s="212">
        <v>9</v>
      </c>
    </row>
    <row r="8" spans="1:4" x14ac:dyDescent="0.3">
      <c r="A8" s="180">
        <v>45429</v>
      </c>
      <c r="B8" s="212">
        <v>0</v>
      </c>
      <c r="C8" s="182" t="s">
        <v>841</v>
      </c>
      <c r="D8" s="212">
        <v>10</v>
      </c>
    </row>
    <row r="9" spans="1:4" x14ac:dyDescent="0.3">
      <c r="A9" s="180">
        <v>45429</v>
      </c>
      <c r="B9" s="212">
        <v>0</v>
      </c>
      <c r="C9" s="182" t="s">
        <v>632</v>
      </c>
      <c r="D9" s="212">
        <v>8</v>
      </c>
    </row>
    <row r="10" spans="1:4" x14ac:dyDescent="0.3">
      <c r="A10" s="180">
        <v>45432</v>
      </c>
      <c r="B10" s="212">
        <v>0</v>
      </c>
      <c r="C10" s="182" t="s">
        <v>634</v>
      </c>
      <c r="D10" s="212">
        <v>9</v>
      </c>
    </row>
    <row r="11" spans="1:4" x14ac:dyDescent="0.3">
      <c r="A11" s="180">
        <v>45426</v>
      </c>
      <c r="B11" s="212">
        <v>7</v>
      </c>
      <c r="C11" s="182" t="s">
        <v>635</v>
      </c>
      <c r="D11" s="212">
        <v>6.64</v>
      </c>
    </row>
    <row r="12" spans="1:4" x14ac:dyDescent="0.3">
      <c r="A12" s="180">
        <v>45428</v>
      </c>
      <c r="B12" s="212">
        <v>8</v>
      </c>
      <c r="C12" s="182" t="s">
        <v>636</v>
      </c>
      <c r="D12" s="212">
        <v>8</v>
      </c>
    </row>
    <row r="13" spans="1:4" x14ac:dyDescent="0.3">
      <c r="A13" s="180">
        <v>45443</v>
      </c>
      <c r="B13" s="212">
        <v>9</v>
      </c>
      <c r="C13" s="182">
        <v>0</v>
      </c>
      <c r="D13" s="212">
        <v>-7</v>
      </c>
    </row>
    <row r="14" spans="1:4" x14ac:dyDescent="0.3">
      <c r="A14" s="180">
        <v>45443</v>
      </c>
      <c r="B14" s="212">
        <v>9</v>
      </c>
      <c r="C14" s="182">
        <v>0</v>
      </c>
      <c r="D14" s="212">
        <v>-0.2</v>
      </c>
    </row>
    <row r="15" spans="1:4" x14ac:dyDescent="0.3">
      <c r="A15" s="180">
        <v>45443</v>
      </c>
      <c r="B15" s="212">
        <v>9</v>
      </c>
      <c r="C15" s="182">
        <v>0</v>
      </c>
      <c r="D15" s="212">
        <v>-20.57</v>
      </c>
    </row>
    <row r="16" spans="1:4" x14ac:dyDescent="0.3">
      <c r="A16" s="180">
        <v>45428</v>
      </c>
      <c r="B16" s="212">
        <v>25</v>
      </c>
      <c r="C16" s="182" t="s">
        <v>637</v>
      </c>
      <c r="D16" s="212">
        <v>8</v>
      </c>
    </row>
    <row r="17" spans="1:4" x14ac:dyDescent="0.3">
      <c r="A17" s="180">
        <v>45427</v>
      </c>
      <c r="B17" s="212">
        <v>34</v>
      </c>
      <c r="C17" s="182" t="s">
        <v>638</v>
      </c>
      <c r="D17" s="212">
        <v>8</v>
      </c>
    </row>
    <row r="18" spans="1:4" x14ac:dyDescent="0.3">
      <c r="A18" s="180">
        <v>45427</v>
      </c>
      <c r="B18" s="212">
        <v>85</v>
      </c>
      <c r="C18" s="182" t="s">
        <v>639</v>
      </c>
      <c r="D18" s="212">
        <v>7.5</v>
      </c>
    </row>
    <row r="19" spans="1:4" x14ac:dyDescent="0.3">
      <c r="A19" s="180">
        <v>45427</v>
      </c>
      <c r="B19" s="212">
        <v>106</v>
      </c>
      <c r="C19" s="182" t="s">
        <v>640</v>
      </c>
      <c r="D19" s="212">
        <v>8</v>
      </c>
    </row>
    <row r="20" spans="1:4" x14ac:dyDescent="0.3">
      <c r="A20" s="180">
        <v>45418</v>
      </c>
      <c r="B20" s="212">
        <v>107</v>
      </c>
      <c r="C20" s="182" t="s">
        <v>641</v>
      </c>
      <c r="D20" s="212">
        <v>9</v>
      </c>
    </row>
    <row r="21" spans="1:4" x14ac:dyDescent="0.3">
      <c r="A21" s="180">
        <v>45425</v>
      </c>
      <c r="B21" s="212">
        <v>109</v>
      </c>
      <c r="C21" s="182" t="s">
        <v>642</v>
      </c>
      <c r="D21" s="212">
        <v>8</v>
      </c>
    </row>
    <row r="22" spans="1:4" x14ac:dyDescent="0.3">
      <c r="A22" s="180">
        <v>45418</v>
      </c>
      <c r="B22" s="212">
        <v>113</v>
      </c>
      <c r="C22" s="182" t="s">
        <v>644</v>
      </c>
      <c r="D22" s="212">
        <v>9</v>
      </c>
    </row>
    <row r="23" spans="1:4" x14ac:dyDescent="0.3">
      <c r="A23" s="180">
        <v>45428</v>
      </c>
      <c r="B23" s="212">
        <v>117</v>
      </c>
      <c r="C23" s="182" t="s">
        <v>645</v>
      </c>
      <c r="D23" s="212">
        <v>9</v>
      </c>
    </row>
    <row r="24" spans="1:4" x14ac:dyDescent="0.3">
      <c r="A24" s="180">
        <v>45422</v>
      </c>
      <c r="B24" s="212">
        <v>120</v>
      </c>
      <c r="C24" s="182" t="s">
        <v>646</v>
      </c>
      <c r="D24" s="212">
        <v>8</v>
      </c>
    </row>
    <row r="25" spans="1:4" x14ac:dyDescent="0.3">
      <c r="A25" s="180">
        <v>45415</v>
      </c>
      <c r="B25" s="212">
        <v>123</v>
      </c>
      <c r="C25" s="182" t="s">
        <v>647</v>
      </c>
      <c r="D25" s="212">
        <v>8</v>
      </c>
    </row>
    <row r="26" spans="1:4" x14ac:dyDescent="0.3">
      <c r="A26" s="180">
        <v>45427</v>
      </c>
      <c r="B26" s="212">
        <v>130</v>
      </c>
      <c r="C26" s="182" t="s">
        <v>648</v>
      </c>
      <c r="D26" s="212">
        <v>9</v>
      </c>
    </row>
    <row r="27" spans="1:4" x14ac:dyDescent="0.3">
      <c r="A27" s="180">
        <v>45427</v>
      </c>
      <c r="B27" s="212">
        <v>134</v>
      </c>
      <c r="C27" s="182" t="s">
        <v>649</v>
      </c>
      <c r="D27" s="212">
        <v>9</v>
      </c>
    </row>
    <row r="28" spans="1:4" x14ac:dyDescent="0.3">
      <c r="A28" s="180">
        <v>45418</v>
      </c>
      <c r="B28" s="212">
        <v>135</v>
      </c>
      <c r="C28" s="182" t="s">
        <v>650</v>
      </c>
      <c r="D28" s="212">
        <v>9</v>
      </c>
    </row>
    <row r="29" spans="1:4" x14ac:dyDescent="0.3">
      <c r="A29" s="180">
        <v>45432</v>
      </c>
      <c r="B29" s="212">
        <v>142</v>
      </c>
      <c r="C29" s="182" t="s">
        <v>651</v>
      </c>
      <c r="D29" s="212">
        <v>8</v>
      </c>
    </row>
    <row r="30" spans="1:4" x14ac:dyDescent="0.3">
      <c r="A30" s="180">
        <v>45440</v>
      </c>
      <c r="B30" s="212">
        <v>143</v>
      </c>
      <c r="C30" s="182" t="s">
        <v>652</v>
      </c>
      <c r="D30" s="212">
        <v>8</v>
      </c>
    </row>
    <row r="31" spans="1:4" x14ac:dyDescent="0.3">
      <c r="A31" s="180">
        <v>45425</v>
      </c>
      <c r="B31" s="212">
        <v>149</v>
      </c>
      <c r="C31" s="182" t="s">
        <v>653</v>
      </c>
      <c r="D31" s="212">
        <v>8</v>
      </c>
    </row>
    <row r="32" spans="1:4" x14ac:dyDescent="0.3">
      <c r="A32" s="180">
        <v>45418</v>
      </c>
      <c r="B32" s="212">
        <v>168</v>
      </c>
      <c r="C32" s="182" t="s">
        <v>627</v>
      </c>
      <c r="D32" s="212">
        <v>6</v>
      </c>
    </row>
    <row r="33" spans="1:4" x14ac:dyDescent="0.3">
      <c r="A33" s="180">
        <v>45427</v>
      </c>
      <c r="B33" s="212">
        <v>169</v>
      </c>
      <c r="C33" s="182" t="s">
        <v>654</v>
      </c>
      <c r="D33" s="212">
        <v>8</v>
      </c>
    </row>
    <row r="34" spans="1:4" x14ac:dyDescent="0.3">
      <c r="A34" s="180">
        <v>45427</v>
      </c>
      <c r="B34" s="212">
        <v>174</v>
      </c>
      <c r="C34" s="182" t="s">
        <v>655</v>
      </c>
      <c r="D34" s="212">
        <v>9</v>
      </c>
    </row>
    <row r="35" spans="1:4" x14ac:dyDescent="0.3">
      <c r="A35" s="180">
        <v>45432</v>
      </c>
      <c r="B35" s="212">
        <v>176</v>
      </c>
      <c r="C35" s="182" t="s">
        <v>656</v>
      </c>
      <c r="D35" s="212">
        <v>8</v>
      </c>
    </row>
    <row r="36" spans="1:4" x14ac:dyDescent="0.3">
      <c r="A36" s="180">
        <v>45435</v>
      </c>
      <c r="B36" s="212">
        <v>189</v>
      </c>
      <c r="C36" s="182" t="s">
        <v>658</v>
      </c>
      <c r="D36" s="212">
        <v>8</v>
      </c>
    </row>
    <row r="37" spans="1:4" x14ac:dyDescent="0.3">
      <c r="A37" s="180">
        <v>45427</v>
      </c>
      <c r="B37" s="212">
        <v>277</v>
      </c>
      <c r="C37" s="182" t="s">
        <v>659</v>
      </c>
      <c r="D37" s="212">
        <v>9</v>
      </c>
    </row>
    <row r="38" spans="1:4" x14ac:dyDescent="0.3">
      <c r="A38" s="180">
        <v>45427</v>
      </c>
      <c r="B38" s="212">
        <v>10243</v>
      </c>
      <c r="C38" s="182" t="s">
        <v>661</v>
      </c>
      <c r="D38" s="212">
        <v>8</v>
      </c>
    </row>
    <row r="39" spans="1:4" x14ac:dyDescent="0.3">
      <c r="A39" s="180">
        <v>45414</v>
      </c>
      <c r="B39" s="212">
        <v>38819</v>
      </c>
      <c r="C39" s="182" t="s">
        <v>662</v>
      </c>
      <c r="D39" s="212">
        <v>15</v>
      </c>
    </row>
    <row r="40" spans="1:4" x14ac:dyDescent="0.3">
      <c r="A40" s="180">
        <v>45422</v>
      </c>
      <c r="B40" s="212">
        <v>39516</v>
      </c>
      <c r="C40" s="182" t="s">
        <v>663</v>
      </c>
      <c r="D40" s="212">
        <v>9</v>
      </c>
    </row>
    <row r="41" spans="1:4" x14ac:dyDescent="0.3">
      <c r="A41" s="180">
        <v>45433</v>
      </c>
      <c r="B41" s="212">
        <v>67914</v>
      </c>
      <c r="C41" s="182" t="s">
        <v>855</v>
      </c>
      <c r="D41" s="212">
        <v>54</v>
      </c>
    </row>
    <row r="42" spans="1:4" x14ac:dyDescent="0.3">
      <c r="A42" s="180">
        <v>45427</v>
      </c>
      <c r="B42" s="212">
        <v>290715</v>
      </c>
      <c r="C42" s="182" t="s">
        <v>667</v>
      </c>
      <c r="D42" s="212">
        <v>8</v>
      </c>
    </row>
    <row r="43" spans="1:4" x14ac:dyDescent="0.3">
      <c r="A43" s="180">
        <v>45425</v>
      </c>
      <c r="B43" s="212">
        <v>333333</v>
      </c>
      <c r="C43" s="182" t="s">
        <v>668</v>
      </c>
      <c r="D43" s="212">
        <v>9</v>
      </c>
    </row>
    <row r="44" spans="1:4" x14ac:dyDescent="0.3">
      <c r="A44" s="180">
        <v>45422</v>
      </c>
      <c r="B44" s="212">
        <v>1010133</v>
      </c>
      <c r="C44" s="182" t="s">
        <v>669</v>
      </c>
      <c r="D44" s="212">
        <v>6</v>
      </c>
    </row>
    <row r="45" spans="1:4" x14ac:dyDescent="0.3">
      <c r="A45" s="180">
        <v>45421</v>
      </c>
      <c r="B45" s="212">
        <v>1772033</v>
      </c>
      <c r="C45" s="182" t="s">
        <v>670</v>
      </c>
      <c r="D45" s="212">
        <v>9</v>
      </c>
    </row>
    <row r="46" spans="1:4" x14ac:dyDescent="0.3">
      <c r="A46" s="180">
        <v>45429</v>
      </c>
      <c r="B46" s="212">
        <v>2097003</v>
      </c>
      <c r="C46" s="182" t="s">
        <v>673</v>
      </c>
      <c r="D46" s="212">
        <v>8</v>
      </c>
    </row>
    <row r="47" spans="1:4" x14ac:dyDescent="0.3">
      <c r="A47" s="180">
        <v>45419</v>
      </c>
      <c r="B47" s="212">
        <v>2893003</v>
      </c>
      <c r="C47" s="182" t="s">
        <v>674</v>
      </c>
      <c r="D47" s="212">
        <v>8</v>
      </c>
    </row>
    <row r="48" spans="1:4" x14ac:dyDescent="0.3">
      <c r="A48" s="180">
        <v>45415</v>
      </c>
      <c r="B48" s="212">
        <v>2893004</v>
      </c>
      <c r="C48" s="182" t="s">
        <v>675</v>
      </c>
      <c r="D48" s="212">
        <v>8</v>
      </c>
    </row>
    <row r="49" spans="1:4" x14ac:dyDescent="0.3">
      <c r="A49" s="180">
        <v>45427</v>
      </c>
      <c r="B49" s="212">
        <v>2893005</v>
      </c>
      <c r="C49" s="182" t="s">
        <v>676</v>
      </c>
      <c r="D49" s="212">
        <v>8</v>
      </c>
    </row>
    <row r="50" spans="1:4" x14ac:dyDescent="0.3">
      <c r="A50" s="180">
        <v>45425</v>
      </c>
      <c r="B50" s="212">
        <v>2893006</v>
      </c>
      <c r="C50" s="182" t="s">
        <v>350</v>
      </c>
      <c r="D50" s="212">
        <v>8</v>
      </c>
    </row>
    <row r="51" spans="1:4" x14ac:dyDescent="0.3">
      <c r="A51" s="180">
        <v>45427</v>
      </c>
      <c r="B51" s="212">
        <v>2893007</v>
      </c>
      <c r="C51" s="182" t="s">
        <v>677</v>
      </c>
      <c r="D51" s="212">
        <v>8</v>
      </c>
    </row>
    <row r="52" spans="1:4" x14ac:dyDescent="0.3">
      <c r="A52" s="180">
        <v>45425</v>
      </c>
      <c r="B52" s="212">
        <v>2893009</v>
      </c>
      <c r="C52" s="182" t="s">
        <v>405</v>
      </c>
      <c r="D52" s="212">
        <v>8</v>
      </c>
    </row>
    <row r="53" spans="1:4" x14ac:dyDescent="0.3">
      <c r="A53" s="180">
        <v>45425</v>
      </c>
      <c r="B53" s="212">
        <v>2893013</v>
      </c>
      <c r="C53" s="182" t="s">
        <v>679</v>
      </c>
      <c r="D53" s="212">
        <v>8</v>
      </c>
    </row>
    <row r="54" spans="1:4" x14ac:dyDescent="0.3">
      <c r="A54" s="180">
        <v>45429</v>
      </c>
      <c r="B54" s="212">
        <v>2893014</v>
      </c>
      <c r="C54" s="182" t="s">
        <v>680</v>
      </c>
      <c r="D54" s="212">
        <v>8</v>
      </c>
    </row>
    <row r="55" spans="1:4" x14ac:dyDescent="0.3">
      <c r="A55" s="180">
        <v>45414</v>
      </c>
      <c r="B55" s="212">
        <v>2893015</v>
      </c>
      <c r="C55" s="182" t="s">
        <v>681</v>
      </c>
      <c r="D55" s="212">
        <v>8</v>
      </c>
    </row>
    <row r="56" spans="1:4" x14ac:dyDescent="0.3">
      <c r="A56" s="180">
        <v>45428</v>
      </c>
      <c r="B56" s="212">
        <v>2893016</v>
      </c>
      <c r="C56" s="182" t="s">
        <v>682</v>
      </c>
      <c r="D56" s="212">
        <v>8</v>
      </c>
    </row>
    <row r="57" spans="1:4" x14ac:dyDescent="0.3">
      <c r="A57" s="180">
        <v>45427</v>
      </c>
      <c r="B57" s="212">
        <v>2893019</v>
      </c>
      <c r="C57" s="182" t="s">
        <v>683</v>
      </c>
      <c r="D57" s="212">
        <v>8</v>
      </c>
    </row>
    <row r="58" spans="1:4" x14ac:dyDescent="0.3">
      <c r="A58" s="180">
        <v>45421</v>
      </c>
      <c r="B58" s="212">
        <v>2893024</v>
      </c>
      <c r="C58" s="182" t="s">
        <v>684</v>
      </c>
      <c r="D58" s="212">
        <v>8</v>
      </c>
    </row>
    <row r="59" spans="1:4" x14ac:dyDescent="0.3">
      <c r="A59" s="180">
        <v>45426</v>
      </c>
      <c r="B59" s="212">
        <v>2893026</v>
      </c>
      <c r="C59" s="182" t="s">
        <v>685</v>
      </c>
      <c r="D59" s="212">
        <v>8</v>
      </c>
    </row>
    <row r="60" spans="1:4" x14ac:dyDescent="0.3">
      <c r="A60" s="180">
        <v>45425</v>
      </c>
      <c r="B60" s="212">
        <v>2893027</v>
      </c>
      <c r="C60" s="182" t="s">
        <v>686</v>
      </c>
      <c r="D60" s="212">
        <v>8</v>
      </c>
    </row>
    <row r="61" spans="1:4" x14ac:dyDescent="0.3">
      <c r="A61" s="180">
        <v>45428</v>
      </c>
      <c r="B61" s="212">
        <v>2893040</v>
      </c>
      <c r="C61" s="182" t="s">
        <v>688</v>
      </c>
      <c r="D61" s="212">
        <v>6.64</v>
      </c>
    </row>
    <row r="62" spans="1:4" x14ac:dyDescent="0.3">
      <c r="A62" s="180">
        <v>45425</v>
      </c>
      <c r="B62" s="212">
        <v>2893049</v>
      </c>
      <c r="C62" s="182" t="s">
        <v>691</v>
      </c>
      <c r="D62" s="212">
        <v>8</v>
      </c>
    </row>
    <row r="63" spans="1:4" x14ac:dyDescent="0.3">
      <c r="A63" s="180">
        <v>45427</v>
      </c>
      <c r="B63" s="212">
        <v>2893058</v>
      </c>
      <c r="C63" s="182" t="s">
        <v>836</v>
      </c>
      <c r="D63" s="212">
        <v>8</v>
      </c>
    </row>
    <row r="64" spans="1:4" x14ac:dyDescent="0.3">
      <c r="A64" s="180">
        <v>45418</v>
      </c>
      <c r="B64" s="212">
        <v>2893059</v>
      </c>
      <c r="C64" s="182" t="s">
        <v>694</v>
      </c>
      <c r="D64" s="212">
        <v>6</v>
      </c>
    </row>
    <row r="65" spans="1:4" x14ac:dyDescent="0.3">
      <c r="A65" s="180">
        <v>45425</v>
      </c>
      <c r="B65" s="212">
        <v>2893096</v>
      </c>
      <c r="C65" s="182" t="s">
        <v>837</v>
      </c>
      <c r="D65" s="212">
        <v>8</v>
      </c>
    </row>
    <row r="66" spans="1:4" x14ac:dyDescent="0.3">
      <c r="A66" s="180">
        <v>45427</v>
      </c>
      <c r="B66" s="212">
        <v>2907011</v>
      </c>
      <c r="C66" s="182" t="s">
        <v>698</v>
      </c>
      <c r="D66" s="212">
        <v>8</v>
      </c>
    </row>
    <row r="67" spans="1:4" x14ac:dyDescent="0.3">
      <c r="A67" s="180">
        <v>45425</v>
      </c>
      <c r="B67" s="212">
        <v>2907016</v>
      </c>
      <c r="C67" s="182" t="s">
        <v>699</v>
      </c>
      <c r="D67" s="212">
        <v>8</v>
      </c>
    </row>
    <row r="68" spans="1:4" x14ac:dyDescent="0.3">
      <c r="A68" s="180">
        <v>45414</v>
      </c>
      <c r="B68" s="212">
        <v>2907018</v>
      </c>
      <c r="C68" s="182" t="s">
        <v>700</v>
      </c>
      <c r="D68" s="212">
        <v>8</v>
      </c>
    </row>
    <row r="69" spans="1:4" x14ac:dyDescent="0.3">
      <c r="A69" s="180">
        <v>45439</v>
      </c>
      <c r="B69" s="212">
        <v>2907019</v>
      </c>
      <c r="C69" s="182" t="s">
        <v>701</v>
      </c>
      <c r="D69" s="212">
        <v>8</v>
      </c>
    </row>
    <row r="70" spans="1:4" x14ac:dyDescent="0.3">
      <c r="A70" s="180">
        <v>45432</v>
      </c>
      <c r="B70" s="212">
        <v>2907036</v>
      </c>
      <c r="C70" s="182" t="s">
        <v>702</v>
      </c>
      <c r="D70" s="212">
        <v>8</v>
      </c>
    </row>
    <row r="71" spans="1:4" x14ac:dyDescent="0.3">
      <c r="A71" s="180">
        <v>45419</v>
      </c>
      <c r="B71" s="212">
        <v>2907041</v>
      </c>
      <c r="C71" s="182" t="s">
        <v>703</v>
      </c>
      <c r="D71" s="212">
        <v>8</v>
      </c>
    </row>
    <row r="72" spans="1:4" x14ac:dyDescent="0.3">
      <c r="A72" s="180">
        <v>45440</v>
      </c>
      <c r="B72" s="212">
        <v>2907054</v>
      </c>
      <c r="C72" s="182" t="s">
        <v>705</v>
      </c>
      <c r="D72" s="212">
        <v>20</v>
      </c>
    </row>
    <row r="73" spans="1:4" x14ac:dyDescent="0.3">
      <c r="A73" s="180">
        <v>45427</v>
      </c>
      <c r="B73" s="212">
        <v>2907071</v>
      </c>
      <c r="C73" s="182" t="s">
        <v>706</v>
      </c>
      <c r="D73" s="212">
        <v>8</v>
      </c>
    </row>
    <row r="74" spans="1:4" x14ac:dyDescent="0.3">
      <c r="A74" s="180">
        <v>45439</v>
      </c>
      <c r="B74" s="212">
        <v>2907073</v>
      </c>
      <c r="C74" s="182" t="s">
        <v>838</v>
      </c>
      <c r="D74" s="212">
        <v>24</v>
      </c>
    </row>
    <row r="75" spans="1:4" x14ac:dyDescent="0.3">
      <c r="A75" s="180">
        <v>45432</v>
      </c>
      <c r="B75" s="212">
        <v>2907076</v>
      </c>
      <c r="C75" s="182" t="s">
        <v>707</v>
      </c>
      <c r="D75" s="212">
        <v>8</v>
      </c>
    </row>
    <row r="76" spans="1:4" x14ac:dyDescent="0.3">
      <c r="A76" s="180">
        <v>45427</v>
      </c>
      <c r="B76" s="212">
        <v>2907081</v>
      </c>
      <c r="C76" s="182" t="s">
        <v>708</v>
      </c>
      <c r="D76" s="212">
        <v>8</v>
      </c>
    </row>
    <row r="77" spans="1:4" x14ac:dyDescent="0.3">
      <c r="A77" s="180">
        <v>45421</v>
      </c>
      <c r="B77" s="212">
        <v>2907086</v>
      </c>
      <c r="C77" s="182" t="s">
        <v>868</v>
      </c>
      <c r="D77" s="212">
        <v>8</v>
      </c>
    </row>
    <row r="78" spans="1:4" x14ac:dyDescent="0.3">
      <c r="A78" s="180">
        <v>45428</v>
      </c>
      <c r="B78" s="212">
        <v>2907088</v>
      </c>
      <c r="C78" s="182" t="s">
        <v>710</v>
      </c>
      <c r="D78" s="212">
        <v>8</v>
      </c>
    </row>
    <row r="79" spans="1:4" x14ac:dyDescent="0.3">
      <c r="A79" s="180">
        <v>45439</v>
      </c>
      <c r="B79" s="212">
        <v>2907093</v>
      </c>
      <c r="C79" s="182" t="s">
        <v>711</v>
      </c>
      <c r="D79" s="212">
        <v>8</v>
      </c>
    </row>
    <row r="80" spans="1:4" x14ac:dyDescent="0.3">
      <c r="A80" s="180">
        <v>45427</v>
      </c>
      <c r="B80" s="212">
        <v>2907098</v>
      </c>
      <c r="C80" s="182" t="s">
        <v>712</v>
      </c>
      <c r="D80" s="212">
        <v>6</v>
      </c>
    </row>
    <row r="81" spans="1:4" x14ac:dyDescent="0.3">
      <c r="A81" s="180">
        <v>45422</v>
      </c>
      <c r="B81" s="212">
        <v>2907113</v>
      </c>
      <c r="C81" s="182" t="s">
        <v>713</v>
      </c>
      <c r="D81" s="212">
        <v>8</v>
      </c>
    </row>
    <row r="82" spans="1:4" x14ac:dyDescent="0.3">
      <c r="A82" s="180">
        <v>45432</v>
      </c>
      <c r="B82" s="212">
        <v>2907117</v>
      </c>
      <c r="C82" s="182" t="s">
        <v>714</v>
      </c>
      <c r="D82" s="212">
        <v>8</v>
      </c>
    </row>
    <row r="83" spans="1:4" x14ac:dyDescent="0.3">
      <c r="A83" s="180">
        <v>45425</v>
      </c>
      <c r="B83" s="212">
        <v>2907128</v>
      </c>
      <c r="C83" s="182" t="s">
        <v>715</v>
      </c>
      <c r="D83" s="212">
        <v>8</v>
      </c>
    </row>
    <row r="84" spans="1:4" x14ac:dyDescent="0.3">
      <c r="A84" s="180">
        <v>45426</v>
      </c>
      <c r="B84" s="212">
        <v>2907148</v>
      </c>
      <c r="C84" s="182" t="s">
        <v>716</v>
      </c>
      <c r="D84" s="212">
        <v>8</v>
      </c>
    </row>
    <row r="85" spans="1:4" x14ac:dyDescent="0.3">
      <c r="A85" s="180">
        <v>45427</v>
      </c>
      <c r="B85" s="212">
        <v>2907151</v>
      </c>
      <c r="C85" s="182" t="s">
        <v>840</v>
      </c>
      <c r="D85" s="212">
        <v>4</v>
      </c>
    </row>
    <row r="86" spans="1:4" x14ac:dyDescent="0.3">
      <c r="A86" s="180">
        <v>45415</v>
      </c>
      <c r="B86" s="212">
        <v>2907170</v>
      </c>
      <c r="C86" s="182" t="s">
        <v>717</v>
      </c>
      <c r="D86" s="212">
        <v>8</v>
      </c>
    </row>
    <row r="87" spans="1:4" x14ac:dyDescent="0.3">
      <c r="A87" s="180">
        <v>45429</v>
      </c>
      <c r="B87" s="212">
        <v>2907175</v>
      </c>
      <c r="C87" s="182" t="s">
        <v>718</v>
      </c>
      <c r="D87" s="212">
        <v>6.64</v>
      </c>
    </row>
    <row r="88" spans="1:4" x14ac:dyDescent="0.3">
      <c r="A88" s="180">
        <v>45426</v>
      </c>
      <c r="B88" s="212">
        <v>4772031</v>
      </c>
      <c r="C88" s="182" t="s">
        <v>721</v>
      </c>
      <c r="D88" s="212">
        <v>9</v>
      </c>
    </row>
    <row r="89" spans="1:4" x14ac:dyDescent="0.3">
      <c r="A89" s="180">
        <v>45421</v>
      </c>
      <c r="B89" s="212">
        <v>4772037</v>
      </c>
      <c r="C89" s="182" t="s">
        <v>394</v>
      </c>
      <c r="D89" s="212">
        <v>9</v>
      </c>
    </row>
    <row r="90" spans="1:4" x14ac:dyDescent="0.3">
      <c r="A90" s="180">
        <v>45414</v>
      </c>
      <c r="B90" s="212">
        <v>4772046</v>
      </c>
      <c r="C90" s="182" t="s">
        <v>722</v>
      </c>
      <c r="D90" s="212">
        <v>9</v>
      </c>
    </row>
    <row r="91" spans="1:4" x14ac:dyDescent="0.3">
      <c r="A91" s="180">
        <v>45422</v>
      </c>
      <c r="B91" s="212">
        <v>4772048</v>
      </c>
      <c r="C91" s="182" t="s">
        <v>723</v>
      </c>
      <c r="D91" s="212">
        <v>9</v>
      </c>
    </row>
    <row r="92" spans="1:4" x14ac:dyDescent="0.3">
      <c r="A92" s="180">
        <v>45422</v>
      </c>
      <c r="B92" s="212">
        <v>4772064</v>
      </c>
      <c r="C92" s="182" t="s">
        <v>724</v>
      </c>
      <c r="D92" s="212">
        <v>9</v>
      </c>
    </row>
    <row r="93" spans="1:4" x14ac:dyDescent="0.3">
      <c r="A93" s="180">
        <v>45428</v>
      </c>
      <c r="B93" s="212">
        <v>4772067</v>
      </c>
      <c r="C93" s="182" t="s">
        <v>725</v>
      </c>
      <c r="D93" s="212">
        <v>9</v>
      </c>
    </row>
    <row r="94" spans="1:4" x14ac:dyDescent="0.3">
      <c r="A94" s="180">
        <v>45425</v>
      </c>
      <c r="B94" s="212">
        <v>4772069</v>
      </c>
      <c r="C94" s="182" t="s">
        <v>726</v>
      </c>
      <c r="D94" s="212">
        <v>9</v>
      </c>
    </row>
    <row r="95" spans="1:4" x14ac:dyDescent="0.3">
      <c r="A95" s="180">
        <v>45428</v>
      </c>
      <c r="B95" s="212">
        <v>4772070</v>
      </c>
      <c r="C95" s="182" t="s">
        <v>727</v>
      </c>
      <c r="D95" s="212">
        <v>9</v>
      </c>
    </row>
    <row r="96" spans="1:4" x14ac:dyDescent="0.3">
      <c r="A96" s="180">
        <v>45428</v>
      </c>
      <c r="B96" s="212">
        <v>4772072</v>
      </c>
      <c r="C96" s="182" t="s">
        <v>728</v>
      </c>
      <c r="D96" s="212">
        <v>9</v>
      </c>
    </row>
    <row r="97" spans="1:4" x14ac:dyDescent="0.3">
      <c r="A97" s="180">
        <v>45427</v>
      </c>
      <c r="B97" s="212">
        <v>6130103</v>
      </c>
      <c r="C97" s="182" t="s">
        <v>729</v>
      </c>
      <c r="D97" s="212">
        <v>6.64</v>
      </c>
    </row>
    <row r="98" spans="1:4" x14ac:dyDescent="0.3">
      <c r="A98" s="180">
        <v>45425</v>
      </c>
      <c r="B98" s="212">
        <v>6130117</v>
      </c>
      <c r="C98" s="182" t="s">
        <v>730</v>
      </c>
      <c r="D98" s="212">
        <v>9</v>
      </c>
    </row>
    <row r="99" spans="1:4" x14ac:dyDescent="0.3">
      <c r="A99" s="180">
        <v>45433</v>
      </c>
      <c r="B99" s="212">
        <v>6130141</v>
      </c>
      <c r="C99" s="182" t="s">
        <v>731</v>
      </c>
      <c r="D99" s="212">
        <v>7.5</v>
      </c>
    </row>
    <row r="100" spans="1:4" x14ac:dyDescent="0.3">
      <c r="A100" s="180">
        <v>45426</v>
      </c>
      <c r="B100" s="212">
        <v>6130146</v>
      </c>
      <c r="C100" s="182" t="s">
        <v>842</v>
      </c>
      <c r="D100" s="212">
        <v>9</v>
      </c>
    </row>
    <row r="101" spans="1:4" x14ac:dyDescent="0.3">
      <c r="A101" s="180">
        <v>45427</v>
      </c>
      <c r="B101" s="212">
        <v>6130155</v>
      </c>
      <c r="C101" s="182" t="s">
        <v>732</v>
      </c>
      <c r="D101" s="212">
        <v>9</v>
      </c>
    </row>
    <row r="102" spans="1:4" x14ac:dyDescent="0.3">
      <c r="A102" s="180">
        <v>45414</v>
      </c>
      <c r="B102" s="212">
        <v>6130182</v>
      </c>
      <c r="C102" s="182" t="s">
        <v>883</v>
      </c>
      <c r="D102" s="212">
        <v>45</v>
      </c>
    </row>
    <row r="103" spans="1:4" x14ac:dyDescent="0.3">
      <c r="A103" s="180">
        <v>45414</v>
      </c>
      <c r="B103" s="212">
        <v>6130182</v>
      </c>
      <c r="C103" s="182" t="s">
        <v>883</v>
      </c>
      <c r="D103" s="212">
        <v>45</v>
      </c>
    </row>
    <row r="104" spans="1:4" x14ac:dyDescent="0.3">
      <c r="A104" s="180">
        <v>45427</v>
      </c>
      <c r="B104" s="212">
        <v>6130229</v>
      </c>
      <c r="C104" s="182" t="s">
        <v>733</v>
      </c>
      <c r="D104" s="212">
        <v>6.64</v>
      </c>
    </row>
    <row r="105" spans="1:4" x14ac:dyDescent="0.3">
      <c r="A105" s="180">
        <v>45414</v>
      </c>
      <c r="B105" s="212">
        <v>6681239</v>
      </c>
      <c r="C105" s="182" t="s">
        <v>734</v>
      </c>
      <c r="D105" s="212">
        <v>9</v>
      </c>
    </row>
    <row r="106" spans="1:4" x14ac:dyDescent="0.3">
      <c r="A106" s="180">
        <v>45440</v>
      </c>
      <c r="B106" s="212">
        <v>6801047</v>
      </c>
      <c r="C106" s="182" t="s">
        <v>735</v>
      </c>
      <c r="D106" s="212">
        <v>9</v>
      </c>
    </row>
    <row r="107" spans="1:4" ht="20.399999999999999" x14ac:dyDescent="0.3">
      <c r="A107" s="180">
        <v>45425</v>
      </c>
      <c r="B107" s="212">
        <v>6881001</v>
      </c>
      <c r="C107" s="182" t="s">
        <v>736</v>
      </c>
      <c r="D107" s="212">
        <v>9</v>
      </c>
    </row>
    <row r="108" spans="1:4" x14ac:dyDescent="0.3">
      <c r="A108" s="180">
        <v>45425</v>
      </c>
      <c r="B108" s="212">
        <v>6881020</v>
      </c>
      <c r="C108" s="182" t="s">
        <v>550</v>
      </c>
      <c r="D108" s="212">
        <v>9</v>
      </c>
    </row>
    <row r="109" spans="1:4" x14ac:dyDescent="0.3">
      <c r="A109" s="180">
        <v>45425</v>
      </c>
      <c r="B109" s="212">
        <v>6881024</v>
      </c>
      <c r="C109" s="182" t="s">
        <v>737</v>
      </c>
      <c r="D109" s="212">
        <v>7.5</v>
      </c>
    </row>
    <row r="110" spans="1:4" x14ac:dyDescent="0.3">
      <c r="A110" s="180">
        <v>45427</v>
      </c>
      <c r="B110" s="212">
        <v>6881025</v>
      </c>
      <c r="C110" s="182" t="s">
        <v>738</v>
      </c>
      <c r="D110" s="212">
        <v>9</v>
      </c>
    </row>
    <row r="111" spans="1:4" x14ac:dyDescent="0.3">
      <c r="A111" s="180">
        <v>45425</v>
      </c>
      <c r="B111" s="212">
        <v>6881030</v>
      </c>
      <c r="C111" s="182" t="s">
        <v>739</v>
      </c>
      <c r="D111" s="212">
        <v>9</v>
      </c>
    </row>
    <row r="112" spans="1:4" x14ac:dyDescent="0.3">
      <c r="A112" s="180">
        <v>45427</v>
      </c>
      <c r="B112" s="212">
        <v>6881061</v>
      </c>
      <c r="C112" s="182" t="s">
        <v>740</v>
      </c>
      <c r="D112" s="212">
        <v>9</v>
      </c>
    </row>
    <row r="113" spans="1:4" x14ac:dyDescent="0.3">
      <c r="A113" s="180">
        <v>45426</v>
      </c>
      <c r="B113" s="212">
        <v>6881088</v>
      </c>
      <c r="C113" s="182" t="s">
        <v>741</v>
      </c>
      <c r="D113" s="212">
        <v>8</v>
      </c>
    </row>
    <row r="114" spans="1:4" x14ac:dyDescent="0.3">
      <c r="A114" s="180">
        <v>45433</v>
      </c>
      <c r="B114" s="212">
        <v>6881169</v>
      </c>
      <c r="C114" s="182" t="s">
        <v>844</v>
      </c>
      <c r="D114" s="212">
        <v>9</v>
      </c>
    </row>
    <row r="115" spans="1:4" x14ac:dyDescent="0.3">
      <c r="A115" s="180">
        <v>45422</v>
      </c>
      <c r="B115" s="212">
        <v>6881170</v>
      </c>
      <c r="C115" s="182" t="s">
        <v>884</v>
      </c>
      <c r="D115" s="212">
        <v>30</v>
      </c>
    </row>
    <row r="116" spans="1:4" x14ac:dyDescent="0.3">
      <c r="A116" s="180">
        <v>45422</v>
      </c>
      <c r="B116" s="212">
        <v>6881180</v>
      </c>
      <c r="C116" s="182" t="s">
        <v>743</v>
      </c>
      <c r="D116" s="212">
        <v>9</v>
      </c>
    </row>
    <row r="117" spans="1:4" x14ac:dyDescent="0.3">
      <c r="A117" s="180">
        <v>45439</v>
      </c>
      <c r="B117" s="212">
        <v>6881187</v>
      </c>
      <c r="C117" s="182" t="s">
        <v>744</v>
      </c>
      <c r="D117" s="212">
        <v>9</v>
      </c>
    </row>
    <row r="118" spans="1:4" x14ac:dyDescent="0.3">
      <c r="A118" s="180">
        <v>45425</v>
      </c>
      <c r="B118" s="212">
        <v>6881193</v>
      </c>
      <c r="C118" s="182" t="s">
        <v>845</v>
      </c>
      <c r="D118" s="212">
        <v>9</v>
      </c>
    </row>
    <row r="119" spans="1:4" x14ac:dyDescent="0.3">
      <c r="A119" s="180">
        <v>45422</v>
      </c>
      <c r="B119" s="212">
        <v>6881197</v>
      </c>
      <c r="C119" s="182" t="s">
        <v>746</v>
      </c>
      <c r="D119" s="212">
        <v>9</v>
      </c>
    </row>
    <row r="120" spans="1:4" x14ac:dyDescent="0.3">
      <c r="A120" s="180">
        <v>45427</v>
      </c>
      <c r="B120" s="212">
        <v>6881199</v>
      </c>
      <c r="C120" s="182" t="s">
        <v>747</v>
      </c>
      <c r="D120" s="212">
        <v>9</v>
      </c>
    </row>
    <row r="121" spans="1:4" x14ac:dyDescent="0.3">
      <c r="A121" s="180">
        <v>45425</v>
      </c>
      <c r="B121" s="212">
        <v>6881204</v>
      </c>
      <c r="C121" s="182" t="s">
        <v>748</v>
      </c>
      <c r="D121" s="212">
        <v>9</v>
      </c>
    </row>
    <row r="122" spans="1:4" x14ac:dyDescent="0.3">
      <c r="A122" s="180">
        <v>45425</v>
      </c>
      <c r="B122" s="212">
        <v>6881243</v>
      </c>
      <c r="C122" s="182" t="s">
        <v>749</v>
      </c>
      <c r="D122" s="212">
        <v>9</v>
      </c>
    </row>
    <row r="123" spans="1:4" x14ac:dyDescent="0.3">
      <c r="A123" s="180">
        <v>45428</v>
      </c>
      <c r="B123" s="212">
        <v>6881246</v>
      </c>
      <c r="C123" s="182" t="s">
        <v>750</v>
      </c>
      <c r="D123" s="212">
        <v>9</v>
      </c>
    </row>
    <row r="124" spans="1:4" x14ac:dyDescent="0.3">
      <c r="A124" s="180">
        <v>45427</v>
      </c>
      <c r="B124" s="212">
        <v>6881251</v>
      </c>
      <c r="C124" s="182" t="s">
        <v>751</v>
      </c>
      <c r="D124" s="212">
        <v>9</v>
      </c>
    </row>
    <row r="125" spans="1:4" x14ac:dyDescent="0.3">
      <c r="A125" s="180">
        <v>45425</v>
      </c>
      <c r="B125" s="212">
        <v>6881256</v>
      </c>
      <c r="C125" s="182" t="s">
        <v>856</v>
      </c>
      <c r="D125" s="212">
        <v>9</v>
      </c>
    </row>
    <row r="126" spans="1:4" x14ac:dyDescent="0.3">
      <c r="A126" s="180">
        <v>45427</v>
      </c>
      <c r="B126" s="212">
        <v>7501179</v>
      </c>
      <c r="C126" s="182" t="s">
        <v>754</v>
      </c>
      <c r="D126" s="212">
        <v>8</v>
      </c>
    </row>
    <row r="127" spans="1:4" x14ac:dyDescent="0.3">
      <c r="A127" s="180">
        <v>45427</v>
      </c>
      <c r="B127" s="212">
        <v>7563017</v>
      </c>
      <c r="C127" s="182" t="s">
        <v>755</v>
      </c>
      <c r="D127" s="212">
        <v>9</v>
      </c>
    </row>
    <row r="128" spans="1:4" x14ac:dyDescent="0.3">
      <c r="A128" s="180">
        <v>45432</v>
      </c>
      <c r="B128" s="212">
        <v>7563020</v>
      </c>
      <c r="C128" s="182" t="s">
        <v>756</v>
      </c>
      <c r="D128" s="212">
        <v>9</v>
      </c>
    </row>
    <row r="129" spans="1:4" x14ac:dyDescent="0.3">
      <c r="A129" s="180">
        <v>45427</v>
      </c>
      <c r="B129" s="212">
        <v>7563033</v>
      </c>
      <c r="C129" s="182" t="s">
        <v>757</v>
      </c>
      <c r="D129" s="212">
        <v>9</v>
      </c>
    </row>
    <row r="130" spans="1:4" x14ac:dyDescent="0.3">
      <c r="A130" s="180">
        <v>45419</v>
      </c>
      <c r="B130" s="212">
        <v>7563035</v>
      </c>
      <c r="C130" s="182" t="s">
        <v>758</v>
      </c>
      <c r="D130" s="212">
        <v>9</v>
      </c>
    </row>
    <row r="131" spans="1:4" x14ac:dyDescent="0.3">
      <c r="A131" s="180">
        <v>45427</v>
      </c>
      <c r="B131" s="212">
        <v>7563047</v>
      </c>
      <c r="C131" s="182" t="s">
        <v>759</v>
      </c>
      <c r="D131" s="212">
        <v>15</v>
      </c>
    </row>
    <row r="132" spans="1:4" x14ac:dyDescent="0.3">
      <c r="A132" s="180">
        <v>45427</v>
      </c>
      <c r="B132" s="212">
        <v>7563087</v>
      </c>
      <c r="C132" s="182" t="s">
        <v>760</v>
      </c>
      <c r="D132" s="212">
        <v>7.5</v>
      </c>
    </row>
    <row r="133" spans="1:4" x14ac:dyDescent="0.3">
      <c r="A133" s="180">
        <v>45427</v>
      </c>
      <c r="B133" s="212">
        <v>7563114</v>
      </c>
      <c r="C133" s="182" t="s">
        <v>761</v>
      </c>
      <c r="D133" s="212">
        <v>6.64</v>
      </c>
    </row>
    <row r="134" spans="1:4" x14ac:dyDescent="0.3">
      <c r="A134" s="180">
        <v>45432</v>
      </c>
      <c r="B134" s="212">
        <v>7563141</v>
      </c>
      <c r="C134" s="182" t="s">
        <v>762</v>
      </c>
      <c r="D134" s="212">
        <v>6.64</v>
      </c>
    </row>
    <row r="135" spans="1:4" x14ac:dyDescent="0.3">
      <c r="A135" s="180">
        <v>45427</v>
      </c>
      <c r="B135" s="212">
        <v>7563189</v>
      </c>
      <c r="C135" s="182" t="s">
        <v>763</v>
      </c>
      <c r="D135" s="212">
        <v>9</v>
      </c>
    </row>
    <row r="136" spans="1:4" x14ac:dyDescent="0.3">
      <c r="A136" s="180">
        <v>45427</v>
      </c>
      <c r="B136" s="212">
        <v>7563191</v>
      </c>
      <c r="C136" s="182" t="s">
        <v>764</v>
      </c>
      <c r="D136" s="212">
        <v>7.5</v>
      </c>
    </row>
    <row r="137" spans="1:4" x14ac:dyDescent="0.3">
      <c r="A137" s="180">
        <v>45425</v>
      </c>
      <c r="B137" s="212">
        <v>9195122</v>
      </c>
      <c r="C137" s="182" t="s">
        <v>765</v>
      </c>
      <c r="D137" s="212">
        <v>9</v>
      </c>
    </row>
    <row r="138" spans="1:4" x14ac:dyDescent="0.3">
      <c r="A138" s="180">
        <v>45427</v>
      </c>
      <c r="B138" s="212">
        <v>9195133</v>
      </c>
      <c r="C138" s="182" t="s">
        <v>766</v>
      </c>
      <c r="D138" s="212">
        <v>9</v>
      </c>
    </row>
    <row r="139" spans="1:4" x14ac:dyDescent="0.3">
      <c r="A139" s="180">
        <v>45414</v>
      </c>
      <c r="B139" s="212">
        <v>9261349</v>
      </c>
      <c r="C139" s="182" t="s">
        <v>767</v>
      </c>
      <c r="D139" s="212">
        <v>7.5</v>
      </c>
    </row>
    <row r="140" spans="1:4" x14ac:dyDescent="0.3">
      <c r="A140" s="180">
        <v>45427</v>
      </c>
      <c r="B140" s="212">
        <v>9263004</v>
      </c>
      <c r="C140" s="182" t="s">
        <v>768</v>
      </c>
      <c r="D140" s="212">
        <v>9</v>
      </c>
    </row>
    <row r="141" spans="1:4" x14ac:dyDescent="0.3">
      <c r="A141" s="180">
        <v>45427</v>
      </c>
      <c r="B141" s="212">
        <v>9263005</v>
      </c>
      <c r="C141" s="182" t="s">
        <v>769</v>
      </c>
      <c r="D141" s="212">
        <v>9</v>
      </c>
    </row>
    <row r="142" spans="1:4" x14ac:dyDescent="0.3">
      <c r="A142" s="180">
        <v>45425</v>
      </c>
      <c r="B142" s="212">
        <v>9263016</v>
      </c>
      <c r="C142" s="182" t="s">
        <v>770</v>
      </c>
      <c r="D142" s="212">
        <v>9</v>
      </c>
    </row>
    <row r="143" spans="1:4" x14ac:dyDescent="0.3">
      <c r="A143" s="180">
        <v>45432</v>
      </c>
      <c r="B143" s="212">
        <v>9263020</v>
      </c>
      <c r="C143" s="182" t="s">
        <v>771</v>
      </c>
      <c r="D143" s="212">
        <v>9</v>
      </c>
    </row>
    <row r="144" spans="1:4" x14ac:dyDescent="0.3">
      <c r="A144" s="180">
        <v>45427</v>
      </c>
      <c r="B144" s="212">
        <v>9263022</v>
      </c>
      <c r="C144" s="182" t="s">
        <v>772</v>
      </c>
      <c r="D144" s="212">
        <v>7.5</v>
      </c>
    </row>
    <row r="145" spans="1:4" x14ac:dyDescent="0.3">
      <c r="A145" s="180">
        <v>45428</v>
      </c>
      <c r="B145" s="212">
        <v>9263033</v>
      </c>
      <c r="C145" s="182" t="s">
        <v>774</v>
      </c>
      <c r="D145" s="212">
        <v>9</v>
      </c>
    </row>
    <row r="146" spans="1:4" x14ac:dyDescent="0.3">
      <c r="A146" s="180">
        <v>45418</v>
      </c>
      <c r="B146" s="212">
        <v>9263034</v>
      </c>
      <c r="C146" s="182" t="s">
        <v>775</v>
      </c>
      <c r="D146" s="212">
        <v>9</v>
      </c>
    </row>
    <row r="147" spans="1:4" x14ac:dyDescent="0.3">
      <c r="A147" s="180">
        <v>45425</v>
      </c>
      <c r="B147" s="212">
        <v>9263051</v>
      </c>
      <c r="C147" s="182" t="s">
        <v>776</v>
      </c>
      <c r="D147" s="212">
        <v>9</v>
      </c>
    </row>
    <row r="148" spans="1:4" x14ac:dyDescent="0.3">
      <c r="A148" s="180">
        <v>45427</v>
      </c>
      <c r="B148" s="212">
        <v>9263054</v>
      </c>
      <c r="C148" s="182" t="s">
        <v>778</v>
      </c>
      <c r="D148" s="212">
        <v>9</v>
      </c>
    </row>
    <row r="149" spans="1:4" x14ac:dyDescent="0.3">
      <c r="A149" s="180">
        <v>45425</v>
      </c>
      <c r="B149" s="212">
        <v>9263066</v>
      </c>
      <c r="C149" s="182" t="s">
        <v>779</v>
      </c>
      <c r="D149" s="212">
        <v>9</v>
      </c>
    </row>
    <row r="150" spans="1:4" x14ac:dyDescent="0.3">
      <c r="A150" s="180">
        <v>45425</v>
      </c>
      <c r="B150" s="212">
        <v>9263067</v>
      </c>
      <c r="C150" s="182" t="s">
        <v>780</v>
      </c>
      <c r="D150" s="212">
        <v>9</v>
      </c>
    </row>
    <row r="151" spans="1:4" x14ac:dyDescent="0.3">
      <c r="A151" s="180">
        <v>45422</v>
      </c>
      <c r="B151" s="212">
        <v>9263078</v>
      </c>
      <c r="C151" s="182" t="s">
        <v>781</v>
      </c>
      <c r="D151" s="212">
        <v>6.64</v>
      </c>
    </row>
    <row r="152" spans="1:4" x14ac:dyDescent="0.3">
      <c r="A152" s="180">
        <v>45421</v>
      </c>
      <c r="B152" s="212">
        <v>9263079</v>
      </c>
      <c r="C152" s="182" t="s">
        <v>782</v>
      </c>
      <c r="D152" s="212">
        <v>9</v>
      </c>
    </row>
    <row r="153" spans="1:4" x14ac:dyDescent="0.3">
      <c r="A153" s="180">
        <v>45425</v>
      </c>
      <c r="B153" s="212">
        <v>9263080</v>
      </c>
      <c r="C153" s="182" t="s">
        <v>783</v>
      </c>
      <c r="D153" s="212">
        <v>9</v>
      </c>
    </row>
    <row r="154" spans="1:4" x14ac:dyDescent="0.3">
      <c r="A154" s="180">
        <v>45427</v>
      </c>
      <c r="B154" s="212">
        <v>9263102</v>
      </c>
      <c r="C154" s="182" t="s">
        <v>784</v>
      </c>
      <c r="D154" s="212">
        <v>7.5</v>
      </c>
    </row>
    <row r="155" spans="1:4" x14ac:dyDescent="0.3">
      <c r="A155" s="180">
        <v>45422</v>
      </c>
      <c r="B155" s="212">
        <v>9263115</v>
      </c>
      <c r="C155" s="182" t="s">
        <v>785</v>
      </c>
      <c r="D155" s="212">
        <v>7.5</v>
      </c>
    </row>
    <row r="156" spans="1:4" x14ac:dyDescent="0.3">
      <c r="A156" s="180">
        <v>45443</v>
      </c>
      <c r="B156" s="212">
        <v>9263139</v>
      </c>
      <c r="C156" s="182" t="s">
        <v>786</v>
      </c>
      <c r="D156" s="212">
        <v>9</v>
      </c>
    </row>
    <row r="157" spans="1:4" x14ac:dyDescent="0.3">
      <c r="A157" s="180">
        <v>45425</v>
      </c>
      <c r="B157" s="212">
        <v>9263154</v>
      </c>
      <c r="C157" s="182" t="s">
        <v>787</v>
      </c>
      <c r="D157" s="212">
        <v>9</v>
      </c>
    </row>
    <row r="158" spans="1:4" x14ac:dyDescent="0.3">
      <c r="A158" s="180">
        <v>45425</v>
      </c>
      <c r="B158" s="212">
        <v>9263161</v>
      </c>
      <c r="C158" s="182" t="s">
        <v>788</v>
      </c>
      <c r="D158" s="212">
        <v>4.5</v>
      </c>
    </row>
    <row r="159" spans="1:4" x14ac:dyDescent="0.3">
      <c r="A159" s="180">
        <v>45421</v>
      </c>
      <c r="B159" s="212">
        <v>9263164</v>
      </c>
      <c r="C159" s="182" t="s">
        <v>789</v>
      </c>
      <c r="D159" s="212">
        <v>9</v>
      </c>
    </row>
    <row r="160" spans="1:4" x14ac:dyDescent="0.3">
      <c r="A160" s="180">
        <v>45422</v>
      </c>
      <c r="B160" s="212">
        <v>9263188</v>
      </c>
      <c r="C160" s="182" t="s">
        <v>790</v>
      </c>
      <c r="D160" s="212">
        <v>9</v>
      </c>
    </row>
    <row r="161" spans="1:5" x14ac:dyDescent="0.3">
      <c r="A161" s="180">
        <v>45421</v>
      </c>
      <c r="B161" s="212">
        <v>9268103</v>
      </c>
      <c r="C161" s="182" t="s">
        <v>791</v>
      </c>
      <c r="D161" s="212">
        <v>9</v>
      </c>
    </row>
    <row r="162" spans="1:5" x14ac:dyDescent="0.3">
      <c r="A162" s="180">
        <v>45425</v>
      </c>
      <c r="B162" s="212">
        <v>10101043</v>
      </c>
      <c r="C162" s="182" t="s">
        <v>792</v>
      </c>
      <c r="D162" s="212">
        <v>8</v>
      </c>
    </row>
    <row r="163" spans="1:5" x14ac:dyDescent="0.3">
      <c r="A163" s="180">
        <v>45422</v>
      </c>
      <c r="B163" s="212">
        <v>10101047</v>
      </c>
      <c r="C163" s="182" t="s">
        <v>793</v>
      </c>
      <c r="D163" s="212">
        <v>8</v>
      </c>
    </row>
    <row r="164" spans="1:5" x14ac:dyDescent="0.3">
      <c r="A164" s="180">
        <v>45419</v>
      </c>
      <c r="B164" s="212">
        <v>10101248</v>
      </c>
      <c r="C164" s="182" t="s">
        <v>536</v>
      </c>
      <c r="D164" s="212">
        <v>9</v>
      </c>
    </row>
    <row r="165" spans="1:5" x14ac:dyDescent="0.3">
      <c r="A165" s="180">
        <v>45425</v>
      </c>
      <c r="B165" s="212">
        <v>10103020</v>
      </c>
      <c r="C165" s="182" t="s">
        <v>848</v>
      </c>
      <c r="D165" s="212">
        <v>27</v>
      </c>
    </row>
    <row r="166" spans="1:5" x14ac:dyDescent="0.3">
      <c r="A166" s="180">
        <v>45432</v>
      </c>
      <c r="B166" s="212">
        <v>20052024</v>
      </c>
      <c r="C166" s="182" t="s">
        <v>720</v>
      </c>
      <c r="D166" s="212">
        <v>10</v>
      </c>
      <c r="E166" t="s">
        <v>812</v>
      </c>
    </row>
    <row r="167" spans="1:5" x14ac:dyDescent="0.3">
      <c r="A167" s="180">
        <v>45441</v>
      </c>
      <c r="B167" s="212">
        <v>20240410</v>
      </c>
      <c r="C167" s="182" t="s">
        <v>849</v>
      </c>
      <c r="D167" s="212">
        <v>-68.97</v>
      </c>
    </row>
    <row r="168" spans="1:5" x14ac:dyDescent="0.3">
      <c r="A168" s="180">
        <v>45434</v>
      </c>
      <c r="B168" s="212">
        <v>22052024</v>
      </c>
      <c r="C168" s="182" t="s">
        <v>720</v>
      </c>
      <c r="D168" s="212">
        <v>94</v>
      </c>
      <c r="E168" t="s">
        <v>887</v>
      </c>
    </row>
    <row r="169" spans="1:5" x14ac:dyDescent="0.3">
      <c r="A169" s="180">
        <v>45422</v>
      </c>
      <c r="B169" s="212">
        <v>68801963</v>
      </c>
      <c r="C169" s="182" t="s">
        <v>268</v>
      </c>
      <c r="D169" s="212">
        <v>10</v>
      </c>
    </row>
    <row r="170" spans="1:5" x14ac:dyDescent="0.3">
      <c r="A170" s="180">
        <v>45422</v>
      </c>
      <c r="B170" s="212">
        <v>101010101</v>
      </c>
      <c r="C170" s="182" t="s">
        <v>155</v>
      </c>
      <c r="D170" s="212">
        <v>6.64</v>
      </c>
    </row>
    <row r="171" spans="1:5" x14ac:dyDescent="0.3">
      <c r="A171" s="180">
        <v>45418</v>
      </c>
      <c r="B171" s="212">
        <v>101010105</v>
      </c>
      <c r="C171" s="182" t="s">
        <v>851</v>
      </c>
      <c r="D171" s="212">
        <v>8</v>
      </c>
    </row>
    <row r="172" spans="1:5" x14ac:dyDescent="0.3">
      <c r="A172" s="180">
        <v>45432</v>
      </c>
      <c r="B172" s="212">
        <v>101010142</v>
      </c>
      <c r="C172" s="182" t="s">
        <v>794</v>
      </c>
      <c r="D172" s="212">
        <v>6.64</v>
      </c>
    </row>
    <row r="173" spans="1:5" x14ac:dyDescent="0.3">
      <c r="A173" s="180">
        <v>45432</v>
      </c>
      <c r="B173" s="212">
        <v>101010144</v>
      </c>
      <c r="C173" s="182" t="s">
        <v>795</v>
      </c>
      <c r="D173" s="212">
        <v>7.5</v>
      </c>
    </row>
    <row r="174" spans="1:5" x14ac:dyDescent="0.3">
      <c r="A174" s="180">
        <v>45418</v>
      </c>
      <c r="B174" s="212">
        <v>101010158</v>
      </c>
      <c r="C174" s="182" t="s">
        <v>796</v>
      </c>
      <c r="D174" s="212">
        <v>9</v>
      </c>
    </row>
    <row r="175" spans="1:5" x14ac:dyDescent="0.3">
      <c r="A175" s="180">
        <v>45427</v>
      </c>
      <c r="B175" s="212">
        <v>101010229</v>
      </c>
      <c r="C175" s="182" t="s">
        <v>797</v>
      </c>
      <c r="D175" s="212">
        <v>9</v>
      </c>
    </row>
    <row r="176" spans="1:5" x14ac:dyDescent="0.3">
      <c r="A176" s="180">
        <v>45427</v>
      </c>
      <c r="B176" s="212">
        <v>101010249</v>
      </c>
      <c r="C176" s="182" t="s">
        <v>798</v>
      </c>
      <c r="D176" s="212">
        <v>9</v>
      </c>
    </row>
    <row r="177" spans="1:7" x14ac:dyDescent="0.3">
      <c r="A177" s="180">
        <v>45440</v>
      </c>
      <c r="B177" s="212">
        <v>101020176</v>
      </c>
      <c r="C177" s="182" t="s">
        <v>799</v>
      </c>
      <c r="D177" s="212">
        <v>9</v>
      </c>
    </row>
    <row r="178" spans="1:7" x14ac:dyDescent="0.3">
      <c r="A178" s="180">
        <v>45418</v>
      </c>
      <c r="B178" s="212">
        <v>224100448</v>
      </c>
      <c r="C178" s="182" t="s">
        <v>801</v>
      </c>
      <c r="D178" s="212">
        <v>-21.6</v>
      </c>
    </row>
    <row r="179" spans="1:7" x14ac:dyDescent="0.3">
      <c r="A179" s="180">
        <v>45432</v>
      </c>
      <c r="B179" s="212">
        <v>324143288</v>
      </c>
      <c r="C179" s="182" t="s">
        <v>800</v>
      </c>
      <c r="D179" s="212">
        <v>-25.14</v>
      </c>
    </row>
    <row r="180" spans="1:7" x14ac:dyDescent="0.3">
      <c r="A180" s="180">
        <v>45436</v>
      </c>
      <c r="B180" s="212">
        <v>1010047995</v>
      </c>
      <c r="C180" s="182" t="s">
        <v>801</v>
      </c>
      <c r="D180" s="212" t="s">
        <v>885</v>
      </c>
    </row>
    <row r="181" spans="1:7" x14ac:dyDescent="0.3">
      <c r="A181" s="180">
        <v>45443</v>
      </c>
      <c r="B181" s="212">
        <v>1010047995</v>
      </c>
      <c r="C181" s="182" t="s">
        <v>886</v>
      </c>
      <c r="D181" s="212">
        <v>21.6</v>
      </c>
    </row>
    <row r="182" spans="1:7" ht="15.6" x14ac:dyDescent="0.3">
      <c r="A182" s="180">
        <v>45418</v>
      </c>
      <c r="B182" s="212">
        <v>2012400001</v>
      </c>
      <c r="C182" s="182" t="s">
        <v>803</v>
      </c>
      <c r="D182" s="212">
        <v>9</v>
      </c>
      <c r="E182" s="189" t="s">
        <v>854</v>
      </c>
    </row>
    <row r="183" spans="1:7" ht="15.6" x14ac:dyDescent="0.3">
      <c r="A183" s="180">
        <v>45426</v>
      </c>
      <c r="B183" s="212">
        <v>2013400002</v>
      </c>
      <c r="C183" s="182" t="s">
        <v>803</v>
      </c>
      <c r="D183" s="212">
        <v>27</v>
      </c>
      <c r="E183" s="189" t="s">
        <v>824</v>
      </c>
      <c r="G183" s="189" t="s">
        <v>818</v>
      </c>
    </row>
    <row r="184" spans="1:7" ht="15.6" x14ac:dyDescent="0.3">
      <c r="A184" s="180">
        <v>45429</v>
      </c>
      <c r="B184" s="212">
        <v>2013700001</v>
      </c>
      <c r="C184" s="182" t="s">
        <v>803</v>
      </c>
      <c r="D184" s="212">
        <v>18</v>
      </c>
      <c r="E184" s="189" t="s">
        <v>888</v>
      </c>
    </row>
    <row r="185" spans="1:7" ht="15.6" x14ac:dyDescent="0.3">
      <c r="A185" s="180">
        <v>45440</v>
      </c>
      <c r="B185" s="212">
        <v>2014800002</v>
      </c>
      <c r="C185" s="182" t="s">
        <v>803</v>
      </c>
      <c r="D185" s="212">
        <v>27</v>
      </c>
      <c r="E185" s="189" t="s">
        <v>862</v>
      </c>
      <c r="G185" s="189" t="s">
        <v>821</v>
      </c>
    </row>
    <row r="186" spans="1:7" x14ac:dyDescent="0.3">
      <c r="A186" s="180">
        <v>45415</v>
      </c>
      <c r="B186" s="212">
        <v>5556026476</v>
      </c>
      <c r="C186" s="182" t="s">
        <v>804</v>
      </c>
      <c r="D186" s="212">
        <v>7.5</v>
      </c>
    </row>
    <row r="187" spans="1:7" x14ac:dyDescent="0.3">
      <c r="A187" s="180">
        <v>45428</v>
      </c>
      <c r="B187" s="212">
        <v>7405229557</v>
      </c>
      <c r="C187" s="182" t="s">
        <v>412</v>
      </c>
      <c r="D187" s="212">
        <v>8</v>
      </c>
    </row>
  </sheetData>
  <autoFilter ref="A1:D187">
    <sortState ref="A2:D187">
      <sortCondition ref="B1:B187"/>
    </sortState>
  </autoFilter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platby2024</vt:lpstr>
      <vt:lpstr>12dec</vt:lpstr>
      <vt:lpstr>10november</vt:lpstr>
      <vt:lpstr>10oktober</vt:lpstr>
      <vt:lpstr>9september</vt:lpstr>
      <vt:lpstr>8august</vt:lpstr>
      <vt:lpstr>7júl</vt:lpstr>
      <vt:lpstr>6jun</vt:lpstr>
      <vt:lpstr>5maj</vt:lpstr>
      <vt:lpstr>4april</vt:lpstr>
      <vt:lpstr>3marec</vt:lpstr>
      <vt:lpstr>2februar</vt:lpstr>
      <vt:lpstr>januar</vt:lpstr>
    </vt:vector>
  </TitlesOfParts>
  <Company>ZSR-ZT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Stefanko.Jaroslav</dc:creator>
  <cp:lastModifiedBy>Stefanko.Jaroslav</cp:lastModifiedBy>
  <cp:lastPrinted>2024-12-02T07:04:28Z</cp:lastPrinted>
  <dcterms:created xsi:type="dcterms:W3CDTF">2024-02-01T17:14:14Z</dcterms:created>
  <dcterms:modified xsi:type="dcterms:W3CDTF">2025-01-16T17:05:33Z</dcterms:modified>
</cp:coreProperties>
</file>